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lc-data01\users\gsapien\Documents\BSA\"/>
    </mc:Choice>
  </mc:AlternateContent>
  <bookViews>
    <workbookView xWindow="0" yWindow="0" windowWidth="28800" windowHeight="12216"/>
  </bookViews>
  <sheets>
    <sheet name="Sheet1" sheetId="1" r:id="rId1"/>
    <sheet name="Sheet2" sheetId="2" r:id="rId2"/>
  </sheets>
  <definedNames>
    <definedName name="_xlnm._FilterDatabase" localSheetId="0" hidden="1">Sheet1!$A$4:$P$180</definedName>
    <definedName name="_xlnm.Print_Area" localSheetId="0">Sheet1!$A$1:$O$180</definedName>
    <definedName name="_xlnm.Print_Titles" localSheetId="0">Sheet1!$4:$4</definedName>
  </definedNames>
  <calcPr calcId="171027"/>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75" i="1" l="1"/>
  <c r="N90" i="1" l="1"/>
  <c r="N88" i="1"/>
  <c r="N87" i="1"/>
  <c r="N89" i="1"/>
  <c r="N124" i="1"/>
  <c r="N130" i="1"/>
  <c r="N133" i="1"/>
  <c r="N103" i="1"/>
  <c r="N76" i="1"/>
  <c r="N86" i="1"/>
  <c r="N84" i="1"/>
  <c r="N82" i="1"/>
  <c r="N83" i="1"/>
  <c r="N75" i="1"/>
  <c r="N57" i="1"/>
  <c r="N131" i="1"/>
  <c r="N132" i="1"/>
  <c r="N107" i="1"/>
  <c r="N105" i="1"/>
  <c r="N102" i="1"/>
  <c r="N134" i="1"/>
  <c r="N101" i="1"/>
  <c r="N85" i="1"/>
  <c r="N106" i="1"/>
  <c r="N145" i="1"/>
  <c r="N104" i="1"/>
  <c r="N100" i="1"/>
  <c r="N94" i="1"/>
  <c r="N111" i="1"/>
  <c r="N113" i="1"/>
  <c r="N110" i="1"/>
  <c r="N126" i="1"/>
  <c r="N128" i="1"/>
  <c r="N59" i="1"/>
  <c r="N129" i="1"/>
  <c r="N125" i="1"/>
  <c r="N123" i="1"/>
  <c r="N122" i="1"/>
  <c r="N121" i="1"/>
  <c r="N120" i="1"/>
  <c r="N119" i="1"/>
  <c r="N117" i="1"/>
  <c r="N116" i="1"/>
  <c r="N115" i="1"/>
  <c r="N93" i="1"/>
  <c r="N109" i="1"/>
  <c r="N108" i="1"/>
  <c r="N118" i="1"/>
  <c r="N97" i="1"/>
  <c r="N98" i="1"/>
  <c r="N99" i="1"/>
  <c r="N96" i="1"/>
  <c r="N95" i="1"/>
  <c r="N92" i="1"/>
  <c r="N91" i="1"/>
  <c r="N81" i="1"/>
  <c r="N80" i="1"/>
  <c r="N79" i="1"/>
  <c r="N78" i="1"/>
  <c r="N73" i="1"/>
  <c r="N74" i="1"/>
  <c r="N72" i="1"/>
  <c r="N71" i="1"/>
  <c r="N70" i="1"/>
  <c r="N69" i="1"/>
  <c r="N68" i="1"/>
  <c r="N77" i="1"/>
  <c r="N114" i="1"/>
  <c r="N67" i="1"/>
  <c r="N66" i="1"/>
  <c r="N63" i="1"/>
  <c r="N65" i="1"/>
  <c r="N64" i="1"/>
  <c r="M61" i="1"/>
  <c r="N61" i="1" s="1"/>
  <c r="N60" i="1"/>
  <c r="N62" i="1"/>
</calcChain>
</file>

<file path=xl/sharedStrings.xml><?xml version="1.0" encoding="utf-8"?>
<sst xmlns="http://schemas.openxmlformats.org/spreadsheetml/2006/main" count="1233" uniqueCount="516">
  <si>
    <t>ICIP Section</t>
  </si>
  <si>
    <t>Council District</t>
  </si>
  <si>
    <t>Project Name</t>
  </si>
  <si>
    <t>Internal Project Name</t>
  </si>
  <si>
    <t>Description</t>
  </si>
  <si>
    <t>Phase</t>
  </si>
  <si>
    <t>Projected Start Date</t>
  </si>
  <si>
    <t>Actual Start Date</t>
  </si>
  <si>
    <t>Projected End Date</t>
  </si>
  <si>
    <t>Actual End Date</t>
  </si>
  <si>
    <t>Funding Source</t>
  </si>
  <si>
    <t>Budget</t>
  </si>
  <si>
    <t>Expended</t>
  </si>
  <si>
    <t xml:space="preserve">Available </t>
  </si>
  <si>
    <t>Status Narrative</t>
  </si>
  <si>
    <t>Streets &amp; Flood Control</t>
  </si>
  <si>
    <t>2nd Street - Picacho Ave to Hadley Ave</t>
  </si>
  <si>
    <t>Construction</t>
  </si>
  <si>
    <t>N/A</t>
  </si>
  <si>
    <t>Bonds &amp; Loans</t>
  </si>
  <si>
    <t>Construction in progress, 45% complete.  The contractor is connecting the proposed water system, has installed the gas improvements but not connected to our system, is nearly complete with the curb and gutter, sidewalks, ADA ramps, and drive pads.  The storm drain installations are currently being performed with sanitary sewer to follow.</t>
  </si>
  <si>
    <t>3rd Street - Picacho Ave to Hadley Ave</t>
  </si>
  <si>
    <t>4th Street - Picacho Ave to Hadley Ave</t>
  </si>
  <si>
    <t>6th Street - Parker to Palmer</t>
  </si>
  <si>
    <t>Complete</t>
  </si>
  <si>
    <t>Project completed.</t>
  </si>
  <si>
    <t>6th Street - Picacho Ave to Hadley Ave</t>
  </si>
  <si>
    <t>1,4</t>
  </si>
  <si>
    <t>Amador/Melendres Signal</t>
  </si>
  <si>
    <t>Install a new Traffic Signal, ADA improvements and access to control medians.</t>
  </si>
  <si>
    <t xml:space="preserve">Closeout </t>
  </si>
  <si>
    <t>Multiple</t>
  </si>
  <si>
    <t>Construction in progress, 99% complete.  All field construction work is complete.  Final payment pending submission of lien releases and corrected invoice.</t>
  </si>
  <si>
    <t>PO 17204300</t>
  </si>
  <si>
    <t>Bex - Farney Ln to Desert Rose Ct</t>
  </si>
  <si>
    <t>State/Federal Grants</t>
  </si>
  <si>
    <t>Construction complete, final inspection underway of this street as part of the 2015 Legislative Street Reconstruction Improvements project.</t>
  </si>
  <si>
    <t>Brown Road - Valley Dr to Circle</t>
  </si>
  <si>
    <t>Construction in progress, 98% complete.  Punch list items are being completed.  Final payment and final close out documentation are being submitted.</t>
  </si>
  <si>
    <t>PO 17202546</t>
  </si>
  <si>
    <t>Brownlee Ave - Valley Dr to First St</t>
  </si>
  <si>
    <t>Construction in progress, 10% complete.  The contractor has installed and connected the water improvements from First St to Second St.  Curb and gutter, sidewalk, drive pads, and street lighting has been completed from First St to Second St.</t>
  </si>
  <si>
    <t>Calle del Sol - Brown to Avenida Blanco</t>
  </si>
  <si>
    <t>Cambridge Drive - Main to eastern dead end</t>
  </si>
  <si>
    <t>PO 17203386</t>
  </si>
  <si>
    <t>Church and Water - Two-Way Conversion</t>
  </si>
  <si>
    <t>Construction in progress, 40% complete.  The contractor has completed phases 1-3C.  The contractor is currently working on phase 4A, Water Street between Bowman Ave and Griggs Ave and Griggs Ave between Water St and Main St.  The contractor has installed the water main and services on the east half of Water St and is preparing the roadway for paving.  The contractor has also completed the water, sanitary sewer, and gas on Griggs Ave and the roadway is ready for paving.</t>
  </si>
  <si>
    <t>Clark Road - Bruins In to Mayfield Rd</t>
  </si>
  <si>
    <t>Construction in progress, 95% complete.  The final inspection was held on March 20, 2018.  The punch list was been forwarded to the contractor on March 22, 2018.</t>
  </si>
  <si>
    <t>Court Ave - Melendres to Water</t>
  </si>
  <si>
    <t>Bid</t>
  </si>
  <si>
    <t>Pre Bid 4/3/18; Bid Opening 4/24/18</t>
  </si>
  <si>
    <t>Elephant Butte Irrigation District Drains/Laterals</t>
  </si>
  <si>
    <t xml:space="preserve">The City will purchase the EBID Park, Mesilla and Dona Ana drains to increase the storm water retention capacity. This will allow the City to add additional drainage facilities adjacent to existing drains to help facilities flooding problems. </t>
  </si>
  <si>
    <t>Data/Information Gathering</t>
  </si>
  <si>
    <t>Collaborating with EBID for purchase of the Mesilla, Dona Ana and Park Drain</t>
  </si>
  <si>
    <t>El Paseo Safety Improvements LC00130 Main - University</t>
  </si>
  <si>
    <t xml:space="preserve">Construction in progress, 99% complete. Waiting on the final NMDOT approval to process final payment to the contractor. </t>
  </si>
  <si>
    <t>El Prado Ave - Brown Rd to Melendres</t>
  </si>
  <si>
    <t>Farney Lane - Espina to Main</t>
  </si>
  <si>
    <t>City Wide</t>
  </si>
  <si>
    <t>Flood Control Infrastructure</t>
  </si>
  <si>
    <t>To purchase and construct various flood control capital items. Like lift station pumps, outlet structures, grates, berms, flood warning systems and various other items.</t>
  </si>
  <si>
    <t>Hadley Ave - Reymond St to Mesilla St</t>
  </si>
  <si>
    <t>Construction in progress, 90% complete.  The contractor has completed all utility installations, paved the roadway, and is finishing minor concrete work.</t>
  </si>
  <si>
    <t>Harrelson Street - Union Ave to Conway Ave</t>
  </si>
  <si>
    <t>Bids Opened 3/13/18, putting together transmittal packet to Contracts Admin.</t>
  </si>
  <si>
    <t>Jody Drive - Richard Dr to Karen Ave</t>
  </si>
  <si>
    <t>Pre Bid 4/18/18; Bid Opening 5/1/18</t>
  </si>
  <si>
    <t>Karen Ave - Dona Ana Rd to east end</t>
  </si>
  <si>
    <t>2,4</t>
  </si>
  <si>
    <t>Land Acquisition - Flood Control Property</t>
  </si>
  <si>
    <t>Land acquisition for flood control infrastructure and projects.</t>
  </si>
  <si>
    <t xml:space="preserve">Intended to be used for Valley Drive drainage. </t>
  </si>
  <si>
    <t>1,5</t>
  </si>
  <si>
    <t>Lavender Drive - Elks to south side of Sandhill Arroyo</t>
  </si>
  <si>
    <t>Lees Drive - Idaho to Montana</t>
  </si>
  <si>
    <t>Materials Testing</t>
  </si>
  <si>
    <t>Material testing associated with various City projects.</t>
  </si>
  <si>
    <t>MAP match (pending council approval)</t>
  </si>
  <si>
    <t>Funding source to provide the City match for the NMDOT Municipal Arterial Program grant.</t>
  </si>
  <si>
    <t>Local Taxes</t>
  </si>
  <si>
    <t>Was used for Amador/Melendres  Signal Match</t>
  </si>
  <si>
    <t>Melendres Ave - Hadley to Las Cruces</t>
  </si>
  <si>
    <t>Metro Verde Voluntary Assessment District - Phase I</t>
  </si>
  <si>
    <t>8/9/2017 (Arroyo Rd)</t>
  </si>
  <si>
    <t>8/10/2017 (Arroyo Road)</t>
  </si>
  <si>
    <t>2/2/2018 (Arroyo Road)</t>
  </si>
  <si>
    <t>Miranda Ave - Parker Rd to Palmer Rd</t>
  </si>
  <si>
    <t>Pre Bid 4/17/18; Bid Opening 4/26/18</t>
  </si>
  <si>
    <t>2,3</t>
  </si>
  <si>
    <t>Missouri Ave/Triviz Dr/Don Roser Improvements</t>
  </si>
  <si>
    <t>Joint project between NMDOT and the City. The project will include improvements to City's roadway and traffic signal infrastructure at the intersection of Missouri Ave and Triviz Dr and Missouri Ave and Don Roser Dr.</t>
  </si>
  <si>
    <t>Overlays (various)</t>
  </si>
  <si>
    <t>Construction in progress, 99% complete.  All field construction work is complete.  Final payment pending submission of corrected invoices.</t>
  </si>
  <si>
    <t>Pavement Maintenance Treatments (various)</t>
  </si>
  <si>
    <t>17-18 Micro-surfacing project completed.  17-18 Crack Seal Maintenance project will begin April 9, 2018.</t>
  </si>
  <si>
    <t>Pavement Replacement (various)</t>
  </si>
  <si>
    <t>17-18 Pavement Project is in Design.  16-17 Pavement Replacement and 15-16 Pavement replacement projects completed.</t>
  </si>
  <si>
    <t>PO 17200797 Pavement Replacement 2015-2016 Phase II</t>
  </si>
  <si>
    <t>Richard Drive - Dona Ana Rd to east end</t>
  </si>
  <si>
    <t>Roadrunner Parkway - Golf Club Road traffic signal</t>
  </si>
  <si>
    <t>Roadrunner Parkway -  US 70 to Settlers Pass</t>
  </si>
  <si>
    <t xml:space="preserve">The extension of Roadrunner Pwky from US 70 to Settlers Pass. The project will include building the west half of the arterial section of the roadway which includes new pavement, curb and gutter, sidewalks, curb ramps, street lighting, arroyo drainage structure, natural gas, sanitary sewer and water. </t>
  </si>
  <si>
    <t>Pre-construction meeting scheduled for April 3, 2018.</t>
  </si>
  <si>
    <t>Solano Drive ADA - Mulberry to Madrid</t>
  </si>
  <si>
    <t>2,3,4</t>
  </si>
  <si>
    <t>South Main Street Reconstruction - Avenida de Mesilla to Boutz</t>
  </si>
  <si>
    <t>Design</t>
  </si>
  <si>
    <t>Design has begun with consideration of road diet. First public meeting should be held in April 2018. </t>
  </si>
  <si>
    <t>Storm Water System Mapping</t>
  </si>
  <si>
    <t>In Progress</t>
  </si>
  <si>
    <t>Telshor ADA Improvements Ph II - Terrace Drive to Huntington Drive</t>
  </si>
  <si>
    <t xml:space="preserve">Awaiting ROW certificate from NMDOT to advertise project. </t>
  </si>
  <si>
    <t>Terry Drive - Jody to Richard</t>
  </si>
  <si>
    <t>3,4</t>
  </si>
  <si>
    <t>Utah Ave - El Paseo to Mesquite</t>
  </si>
  <si>
    <t>Weather Stations</t>
  </si>
  <si>
    <t xml:space="preserve">The purchase and installation of weather station / flood warning systems at various locations across the City. </t>
  </si>
  <si>
    <t>NM SLO lease is getting finalized, begin procurement of weather stations. </t>
  </si>
  <si>
    <t>Bicycles and Pedestrians</t>
  </si>
  <si>
    <t>Las Cruces Dam Trail System</t>
  </si>
  <si>
    <t xml:space="preserve">The project improves the gravel path to an asphalt path heading east out of Sage Crest Park. The project will construct new trails behind the Las Cruces Flood Control Dam (LC Dam), extending trail system parallel to the LC Dam to Veteran's Park and to the north. </t>
  </si>
  <si>
    <t>Traffic</t>
  </si>
  <si>
    <t>Alameda Depot Neighborhood Lighting</t>
  </si>
  <si>
    <t>Installation of street lightings and underground electrical works underway. </t>
  </si>
  <si>
    <t>Las Cruces Avenue Improvements - Campos to Tornillo</t>
  </si>
  <si>
    <t>To add and improve ADA facilities along Las Cruces Avenue between Campo and Tornillo Avenue. Improvements will consist of sidewalk installation and ADA curb ramps.</t>
  </si>
  <si>
    <t>Finalizing survey to begin design.</t>
  </si>
  <si>
    <t>Mesquite Historic District Lighting</t>
  </si>
  <si>
    <t>Road Maintenance Program</t>
  </si>
  <si>
    <t xml:space="preserve">First phase of pavement marking and striping project was completed in March 2018. Preparing bid documents for the second phase of pavement markings. </t>
  </si>
  <si>
    <t>Storm Water Maintenance Program</t>
  </si>
  <si>
    <t>This program primarily involves the maintenance and repair of existing sidewalk, curb and storm water related infrastructure with the focus of ensuring proper conveyance of storm runoff. Generally, the jobs are small in nature and limited to either a single project or a few small projects.</t>
  </si>
  <si>
    <t>Sidewalk Program</t>
  </si>
  <si>
    <t xml:space="preserve">This program primarily involves the maintenance and repair of existing sidewalks and infrastructure with the focus on bringing these structures into current CLC and ADA compliance. Generally, the jobs are small in nature and limited to, at most $50,000 to $60,000 at a time. Occasionally these projects also include the removal of trees which are causing damage to sidewalks to the extent that they are no longer ADA compliant and have become safety hazard for trips and falls. </t>
  </si>
  <si>
    <t>Traffic Signal Program</t>
  </si>
  <si>
    <t xml:space="preserve">Purchase orders for adaptive module for cetracs including five intersections turn-key and five centracs adaptive data token, ASC/3 included and accuscan traffic management configuration software and traffic sensor kits. </t>
  </si>
  <si>
    <t>Transportation System Modernization (ITS Traffic Synchronization)</t>
  </si>
  <si>
    <t>University Hawk System</t>
  </si>
  <si>
    <t>Facilities</t>
  </si>
  <si>
    <t>ADA Compliance</t>
  </si>
  <si>
    <t>Sage Cafe ADA</t>
  </si>
  <si>
    <t>Design and construct improvements to existing City buildings at various locations throughout the City to ensure compliance with current code to improve accessibility and working environment. Add ADA operators to main entrance door at Sage Cafe.</t>
  </si>
  <si>
    <t>Staff/contractor are in the process of procuring automatic closers for two doors at Sage Cafe totaling approximately $5,000. Remaining funds will be used to address other ADA compliance needs identified by staff including signage, striping, and other repairs.</t>
  </si>
  <si>
    <t>CG/AR</t>
  </si>
  <si>
    <t>Amador Hotel</t>
  </si>
  <si>
    <t xml:space="preserve">Plan, design and replace the interior columns at the historic Amador hotel in Las Cruces to improve the structural integrity of the building for life safety purposes. Includes code upgrades and historic renovation. </t>
  </si>
  <si>
    <t>On Hold</t>
  </si>
  <si>
    <t>Project suspended at present while historic structures report is being prepared and subsequent direction is provided by NMHPD to CLC staff and consulting architect working on HSR. Delivery of construction services currently under review and scoping by Economic Development Dept.</t>
  </si>
  <si>
    <t>CG/TM</t>
  </si>
  <si>
    <t>Amador Hotel - Ceiling Asbestos Remediation</t>
  </si>
  <si>
    <t>Summer 2018</t>
  </si>
  <si>
    <t>Consulting architect working on report; recent activity consists of field work by architect and a request for additional services to be provided by the engineering consultants.</t>
  </si>
  <si>
    <t>Art in Public Places</t>
  </si>
  <si>
    <t>Selected artist will design, create, and install the sculpture "Pride" at the East Mesa Public Safety Complex.</t>
  </si>
  <si>
    <t>Pedestal construction for sculpture at East Mesa Public Safety Complex complete and sculpture installation complete.</t>
  </si>
  <si>
    <t>CG/EM</t>
  </si>
  <si>
    <t>Branigan Library - First Floor Recarpeting</t>
  </si>
  <si>
    <t>CG/CM</t>
  </si>
  <si>
    <t>Branigan Library - Front Entrance Repairs</t>
  </si>
  <si>
    <t>Proposals requested from contractors.</t>
  </si>
  <si>
    <t>CG/BMS</t>
  </si>
  <si>
    <t>Caboose - Lead Paint/Asbestos Abatement</t>
  </si>
  <si>
    <t>CG/MM</t>
  </si>
  <si>
    <t>Cinematic Infrastructure and Soundstage</t>
  </si>
  <si>
    <t>Pending</t>
  </si>
  <si>
    <t>Continuation of pre design work; construction not yet scheduled.</t>
  </si>
  <si>
    <t xml:space="preserve">City Building Roof Replacement Program
1. Fleet Services-Castaneda Building Roof Replacement
</t>
  </si>
  <si>
    <t xml:space="preserve">To plan, design, and replace existing roofs at various City owned buildings. </t>
  </si>
  <si>
    <t>CG/MK</t>
  </si>
  <si>
    <t xml:space="preserve">City Building Roof Replacement Program
2. Buena Vida Park - Pavilion Roof
</t>
  </si>
  <si>
    <t>Project 40% complete; change order to be issued for additional work.</t>
  </si>
  <si>
    <t>CG/DV</t>
  </si>
  <si>
    <t xml:space="preserve">City Building Roof Replacement Program
3. Frank O'Brien Papen Center - Roof Replacement
</t>
  </si>
  <si>
    <t>Project anticipated to start end of FY2018.</t>
  </si>
  <si>
    <t>Not Assigned</t>
  </si>
  <si>
    <t>City Building Roof Replacement Program
4. Service Station - Roof Replacement</t>
  </si>
  <si>
    <t>Convention Center Expansion - Phase I</t>
  </si>
  <si>
    <t>East Mesa Public Safety - Furniture, Fixtures &amp; Equipment</t>
  </si>
  <si>
    <t xml:space="preserve">Purchase of needed furniture, fixtures and equipment items for EMPSC. Includes office furniture, IT hardware/software, multi-media equipment, fitness and equipment, and radio communication hardware. </t>
  </si>
  <si>
    <t>East Mesa Public Safety Complex - Design/Construct</t>
  </si>
  <si>
    <t>To design, construct, furnish and equip the East Mesa Public Safety Complex.</t>
  </si>
  <si>
    <t>Eastside Center Project</t>
  </si>
  <si>
    <t>The Eastside Community Center offers daily meal services, social and recreational activities, and arts and crafts. The scope of work is to paint the interior of the building. The paint is dated and dirty and there is no known record of when the building was last painted.</t>
  </si>
  <si>
    <t>Fire Station 1 - Apparatus Bay Door</t>
  </si>
  <si>
    <t>Construction to start on April 2, 2018.</t>
  </si>
  <si>
    <t>Fire Station 1 - Exterior Wall Repair</t>
  </si>
  <si>
    <t>To design and construct improvements to Fire Station 1 for exterior wall restoration.</t>
  </si>
  <si>
    <t>Gateway Entry Points Signage
1. Mesilla Park Historic District
2. Gateway Signage
3. Tribal Gateway</t>
  </si>
  <si>
    <t xml:space="preserve">To design and construct gateway signage at all major roadways into Las Cruces. The first welcome sign is proposed to be located at the overlook rest stop on Interstate 10, near the newly restored Roadrunner sculpture. </t>
  </si>
  <si>
    <t>Gateway Entry Points Signage
4. Welcome Sign/Monument Sign</t>
  </si>
  <si>
    <t>Econ Dev</t>
  </si>
  <si>
    <t>General Building Investments
1. Rio Grande Theatre</t>
  </si>
  <si>
    <t>To plan, design, renovate, construct, furnish, and equip improvements to the Rio Grande Theatre.</t>
  </si>
  <si>
    <t>Installation of new built-in bar and replacement of main lobby floor slab and carpet completed February 22, 2018. Due to differing site conditions, original scope of work was expanded. Structural analysis in progress with potential for additional work. Safety improvements including railing and additional lighting completed.</t>
  </si>
  <si>
    <t>CG/MK/RL</t>
  </si>
  <si>
    <t>General Building Investments
2. Airport Buildings and Area</t>
  </si>
  <si>
    <t>To design, construct, furnish and equip improvements to Airport building and area.</t>
  </si>
  <si>
    <t>Airport</t>
  </si>
  <si>
    <t xml:space="preserve">Design and construct minor improvements to existing City buildings at various locations throughout the City to ensure compliance with current code and/or improve the working environment. </t>
  </si>
  <si>
    <t>General Facilities Rehabilitation
2. Munson Project - Flooring, Wall and Pipe Repair</t>
  </si>
  <si>
    <t>General Facilities Rehabilitation
3. Benavidez Community Center Project - Bathroom Remodel</t>
  </si>
  <si>
    <t>Establishing scope of work.</t>
  </si>
  <si>
    <t>General Facilities Rehabilitation
4. Branigan Library - First Floor Recarpeting</t>
  </si>
  <si>
    <t>Project completed with grant funding.</t>
  </si>
  <si>
    <t>General Facilities Rehabilitation
5. Fire Station 1 - Bathroom Remodel</t>
  </si>
  <si>
    <t>Funding Identification/Development</t>
  </si>
  <si>
    <t>Scope of work exceeds budget. Meeting scheduled to discuss options to seek additional funding or reduce scope of work.</t>
  </si>
  <si>
    <t>General Facilities Rehabilitation
6. Police Department Main Building - Bathroom Renovation</t>
  </si>
  <si>
    <t>Construction in progress, approximately 50% complete.</t>
  </si>
  <si>
    <t>General Facilities Rehabilitation
7. Police Department Main Building - Stucco Renovation</t>
  </si>
  <si>
    <t>Construction in progress, approximately 80% complete.</t>
  </si>
  <si>
    <t>Conference room TV's ordered and received. Installation in progress.</t>
  </si>
  <si>
    <t>General Facilities Rehabilitation
9. Other rehabilitation</t>
  </si>
  <si>
    <t>Design and construct minor improvements to existing City buildings at various locations throughout the City to ensure compliance with current code and/or improve the working environment. Other rehabilitation includes restriping parking lots, Community of Hope fencing, Community of Hope video scanning, and payment of CES fee for grant funded projects.</t>
  </si>
  <si>
    <t>Ongoing</t>
  </si>
  <si>
    <t>HVAC Upgrade Program
1. City Hall - IT Server Room HVAC</t>
  </si>
  <si>
    <t xml:space="preserve">To plan, design, and replace existing HVAC systems at various City owned buildings. </t>
  </si>
  <si>
    <t>Since the LEEP was tabled indefinitely, the alternate plan was to use the HHGRT funds set aside for the project to procure independently.  Staff met on March 26, 2018 to review scope and direction.  The previous vendor who performed the original in-depth analysis is being contacted to update their original proposal such that we can proceed with design and construction.</t>
  </si>
  <si>
    <t>HVAC Upgrade Program
2. Meerscheidt Recreation Center HVAC Upgrade</t>
  </si>
  <si>
    <t>To plan, design, and replace existing HVAC systems at various City owned buildings. Replace rooftop HVAC units at Meerscheidt Recreation Center.</t>
  </si>
  <si>
    <t>HVAC units have been received and contractor is in the process of replacing 11 units.</t>
  </si>
  <si>
    <t>CG/RL</t>
  </si>
  <si>
    <t>Munson Outdoor Recreation Area</t>
  </si>
  <si>
    <t>To plan, design, and construct an outdoor recreation area suitable for and accessible to seniors and patrons of the Munson Senior Center. Recreation amenities likely to be included are a walking trail in a circular configuration, picnic shelter with table and benches for resting, and an exercise station with several pieces of fitness equipment. A simple putting green with synthetic turf will also be included. The area will complement the existing community garden and nearby Heske Garden and will focus on access from the building at the Munson Senior Center.</t>
  </si>
  <si>
    <t>Construction in progress. Change order issued to perform additional work. Original scope of work completed.</t>
  </si>
  <si>
    <t>Munson Project</t>
  </si>
  <si>
    <t>Remodel work for south hall restroom started and will complete this project. The building floor refinishing and acoustic panel installation are complete.</t>
  </si>
  <si>
    <t>Parking Lot Renovation Program
1. La Casa Parking Lot
2. Branigan Library Parking Lot</t>
  </si>
  <si>
    <t xml:space="preserve">Design and construct improvements to existing City parking lots at various locations throughout the City to improve the condition of the parking lots. </t>
  </si>
  <si>
    <t>Change order to be issued for Branigan Library Parking Lot project. La Casa Parking Lot project completed.</t>
  </si>
  <si>
    <t>CG/DV-1/RL-2</t>
  </si>
  <si>
    <t>Safety, Health, Environmental &amp; Emergency
1. Frank O'Brien Papen HVAC Relocate</t>
  </si>
  <si>
    <t xml:space="preserve">Design and construct to address safety, health, and environmental issues, as well as emergencies as they arise at existing City buildings at various locations throughout the City. </t>
  </si>
  <si>
    <t>HVAC design completed and based on design, contractor to provide change order proposal to move units from the rooftop to the ground.</t>
  </si>
  <si>
    <t>Safety, Health, Environmental &amp; Emergency
2. City Hall - IT Server Room HVAC</t>
  </si>
  <si>
    <t>Safety, Health, Environmental &amp; Emergency
3. Security Access and Locks</t>
  </si>
  <si>
    <t>Staff has contacted the vendor on state contract who handles City Hall camera security, etc. and they will be presenting a final proposed the week of April 2, with procurement to occur shortly thereafter.</t>
  </si>
  <si>
    <t>Safety, Health, Environmental &amp; Emergency
4. Other SHEE</t>
  </si>
  <si>
    <t>Design and construct to address safety, health, and environmental issues, as well as emergencies as they arise at existing City buildings at various locations throughout the City. Munson floor tile and mastic abatement. Fire Station 3 replacement of sanitary sewer line.</t>
  </si>
  <si>
    <t>Projects at Munson and Fire Station 3 completed. Remaining funds available to address any SHEE issues on current projects identified Facilities Maintenance fund projects.</t>
  </si>
  <si>
    <t>Transit - Maintenance Shop Pit Removal</t>
  </si>
  <si>
    <t>Funding for scope of project being reviewed.</t>
  </si>
  <si>
    <t>Transit - Maintenance Shop Repairs and Improvements</t>
  </si>
  <si>
    <t>Transit - MVITT Finish Room, Signage &amp; Kiosks Projects</t>
  </si>
  <si>
    <t>Complete construction related projects at the Mesilla Valley Intermodal Transit Terminal (MVITT) in Las Cruces with existing FTA funding. There is still funding in existing grants to complete a few additional projects at the MVITT (building signage, finish vendor room, kiosks, and possibly one additional shelter). This is a continuation of the previous CIP projects to construct the transit intermodal center.</t>
  </si>
  <si>
    <t>Original scope of work complete. Change order no. 4 issued to perform additional work and expend remaining federal grant funds.</t>
  </si>
  <si>
    <t>Fiscal Agent</t>
  </si>
  <si>
    <t>ASCMV - Expansion/Remodel of Public Administration area</t>
  </si>
  <si>
    <t>Architectural design services as part of phase I of the renovation and expansion of the Animal Services Center of the Mesilla Valley. Project includes renovation of the reception area on the ground floor (and proposed second floor) to provide improved customer services and enhancing operational efficiencies.</t>
  </si>
  <si>
    <t>RFP for construction services canceled because cost proposal submitted exceeded available budget; at present project is undergoing revision to solicit bids.</t>
  </si>
  <si>
    <t>La Clinica Renovation - Furniture, Fixtures and Equipment</t>
  </si>
  <si>
    <t>To equip the medical and dental rooms and to purchase and install information technology and telephone equipment, including related equipment, furniture and infrastructure at the Las Cruces Central-Cervantes complex.</t>
  </si>
  <si>
    <t>Back up generator in production with anticipated completion in May 2018. Delivery to City will not occur until reauthorization grant agreement has been executed and accepted per Reauthorization Bill SB-245 and State Department of Finance and Administration directive. Computer equipment and dental equipment has been purchased and installed.</t>
  </si>
  <si>
    <t>CG/DV - 11572</t>
  </si>
  <si>
    <t>CG/DV - 11664</t>
  </si>
  <si>
    <t>MV Community of Hope - Health Facility Phase I</t>
  </si>
  <si>
    <t xml:space="preserve">Plan, design, construct, renovate, furnish and/or equip a health facility at Mesilla Valley Community of Hope in Las Cruces. Includes new HVAC system, interior remodeling, alarm system, and ADA accessibility. </t>
  </si>
  <si>
    <t>Project in progress; 90% complete.</t>
  </si>
  <si>
    <t>MV Community of Hope - Jardin de los Ninos - Kitchen &amp; Laundry</t>
  </si>
  <si>
    <t xml:space="preserve">Plan, design, renovate, construct and equip kitchen and laundry room improvements to a daycare center serving homeless children in Las Cruces. </t>
  </si>
  <si>
    <t>Original scope of work complete. Change order issued for additional work to expend remaining grand funds.</t>
  </si>
  <si>
    <t>Rio Grande Theatre - North Lobby Remodeling
Project combined with General Building Investments</t>
  </si>
  <si>
    <t>Plan, design, renovate, construct and equip improvements to the Rio Grande Theatre including installation of new built-in bar, and replacement of main lobby floor slab and carpet.</t>
  </si>
  <si>
    <t>Original improvements complete on February 22, 2018. Due to differing site conditions, original scope of work was expanded. Structural evaluation in progress with potential for additional work.</t>
  </si>
  <si>
    <t>Rio Grande Theatre - Safety Improvements
Project combined with General Building Investments</t>
  </si>
  <si>
    <t>Plan, design, construct and equip safety improvements to the Rio Grande Theatre including installation of stairway railing in balcony and lighting in stairway leading up to balcony.</t>
  </si>
  <si>
    <t>Parks &amp; Recreation</t>
  </si>
  <si>
    <t>Airplane Remote Control Park</t>
  </si>
  <si>
    <t xml:space="preserve">To design and construct an airplane remote control air field including site furnishings at the old landfill off of Lohman. Site will include parking lot, spectator structure, safety fencing, and storage building. </t>
  </si>
  <si>
    <t>FY 2017</t>
  </si>
  <si>
    <t>Fees &amp; Services</t>
  </si>
  <si>
    <t>P&amp;R</t>
  </si>
  <si>
    <t>Archery Range</t>
  </si>
  <si>
    <t xml:space="preserve">To completely plan, design and construct an Archery Range including site furnishings currently scheduled to be located a the old Las Cruces Landfill and include but not limited to ADA accessibility, walkways, shade structures, parking, targets and site furnishings. </t>
  </si>
  <si>
    <t>Downtown Projects</t>
  </si>
  <si>
    <t xml:space="preserve">This project is for enhancements to Plaza de Las Cruces that include temporary shade options. </t>
  </si>
  <si>
    <t xml:space="preserve">Project in planning phase. </t>
  </si>
  <si>
    <t>East Mesa Public Safety Area Park</t>
  </si>
  <si>
    <t>To complete the master planning process including public input meetings, concepts and design of approximately 300 acres of multi-use park site. Phase II will include plan, design and construction of the preferred site amenities and park components.</t>
  </si>
  <si>
    <t>Initial design work consists of establishing trailhead and preparatory earthwork for proposed trails, to include signage.</t>
  </si>
  <si>
    <t>CM</t>
  </si>
  <si>
    <t>Harty Field Parking Lot</t>
  </si>
  <si>
    <t>Plan, design and construct improvements to include new paving, landscaping, and maximizing parking stalls with fire lane accessibility</t>
  </si>
  <si>
    <t>Existing top asphalt layer removed and hulled. Form work in place for curbs.</t>
  </si>
  <si>
    <t>Highland Park</t>
  </si>
  <si>
    <t>Plan, design and construct an approximately 10 acre multi-use park. Amenities to include walking paths/trails, parking, picnic areas and open areas for recreation and sport practices.</t>
  </si>
  <si>
    <t>Confirming master plan details and initial opinion of probable cost.</t>
  </si>
  <si>
    <t>Klein Park - Electrical Improvements</t>
  </si>
  <si>
    <t xml:space="preserve">To design and construct electrical infrastructure improvements at Klein Park. This project will address electrical and lighting needs in the park to support events and other activities. </t>
  </si>
  <si>
    <t>Working with contractors to finalize costs and scope after confirming selection of lighting and electrical improvements with neighbors and stakeholders.</t>
  </si>
  <si>
    <t>Klein Park - Improvements</t>
  </si>
  <si>
    <t xml:space="preserve">Phase I of multiple phases to renovate Klein Park. Initial work to include design, construction and renovations of walls, ADA compliance, electrical improvements and security camera installation. Additional funding will be needed to complete the entire park renovation project estimated to cost $1.25 million. </t>
  </si>
  <si>
    <t>La Placita - Electrical Improvements</t>
  </si>
  <si>
    <t>Plan, design and construct electrical infrastructure upgrades to the La Placita in downtown Las Cruces. This project will address electrical needs in the downtown area to support events and other activities. This includes adding a permanent power panel near the parking area west of La Placita, on the pedestrian corridor south of the Rio Grande Theatre/Camunez Building, as well as additional power pedestals for vendors in that area.</t>
  </si>
  <si>
    <t>Initial work that included addition of outlets on columns completed in March 2017. Additional options for downtown electrical work being considered and evaluated as part of the Church-Water two-way conversion project.</t>
  </si>
  <si>
    <t>CG/AH/TT</t>
  </si>
  <si>
    <t>Median Landscaping</t>
  </si>
  <si>
    <t xml:space="preserve">To plan, design, and construct median and parkway landscapes throughout the city. Landscapes will include irrigation systems, where necessary, planting of native Chihuahuan Desert plants, whenever appropriate, and stormwater harvesting features, as much as possible. Median and parkway landscapes will enhance the beauty of neighborhoods, contribute to the unique character of Las Cruces, and showcase responsible and resilient landscape features. </t>
  </si>
  <si>
    <t>Majority of project in design after finalizing scope of work. Construction of medians on Sonoma Ranch Boulevard nearing completion.</t>
  </si>
  <si>
    <t>Metro Verde Neighborhood Parks</t>
  </si>
  <si>
    <t>To design and construct neighborhood parks in the Metro Verde area. Parks will be constructed through development agreements with developers as buildout of new neighborhoods occur. </t>
  </si>
  <si>
    <t>Metro Verde Soccer Park, Sculpture Park, and Splash Pad complete. Metro Verde Desert Park under construction.</t>
  </si>
  <si>
    <t>North Del Rey Neighborhood Park</t>
  </si>
  <si>
    <t xml:space="preserve">To plan, design, and construct a neighborhood park off the vacated portion of Del Rey Blvd. The park will include neighborhood park amenities that may include: play area, trails, open play space, turf, landscape, picnic amenities and on or off street parking. </t>
  </si>
  <si>
    <t>Land for proposed park does not belong to the City.</t>
  </si>
  <si>
    <t>Oro Vista Park</t>
  </si>
  <si>
    <t xml:space="preserve">Plan, design and construct park enhancements to include installation of trees, irrigation improvements, walking path, turf upgrades as well as other neighborhood park amenities. </t>
  </si>
  <si>
    <t>Considering options for the Oro Vista pond area.</t>
  </si>
  <si>
    <t>Pueblos at Alameda</t>
  </si>
  <si>
    <t>To plan, design and construct a neighborhood park in the Pueblos development. Land is identified and partial funding has been set aside. The project will consist of a public process and the phased construction of neighborhood park amenities.</t>
  </si>
  <si>
    <t>Meeting with neighborhood board members held on March 23, 2018.</t>
  </si>
  <si>
    <t>Regional Rec &amp; Aquatic Cntr - Ph II - Competitive Pool Construction</t>
  </si>
  <si>
    <t>Plan, design, construct and equip an olympic size competition and recreation pool. This project will be constructed in phases subject to available funding. Phase I to include plan, design and construction of an outdoor venue with infrastructure in place for future enclosure. Phase II to include facility enclosure, interior amenities, spectator areas, offices, restrooms, concessions, and athlete areas.</t>
  </si>
  <si>
    <t>Proposals for design services will be evaluated by SAC on April 3, 2018.</t>
  </si>
  <si>
    <t>Special Needs/ADA Compliant Playground - Young Park</t>
  </si>
  <si>
    <t xml:space="preserve">To design and construct play equipment and amenities specifically designed to be fully inclusive and ADA compliant. Construction will include site improvements, equipment, access, compliant surface covering and amenities. </t>
  </si>
  <si>
    <t>Initial scope complete. Planning for additional work to expend remaining grant funds.</t>
  </si>
  <si>
    <t>Vehicle Remote Control Park</t>
  </si>
  <si>
    <t xml:space="preserve">To complete construction of a remote control track at the Hadley Complex. Construction will include spectator seating, safety fencing, and electrical charging stations. </t>
  </si>
  <si>
    <t>Veteran's Park - Parking Lot</t>
  </si>
  <si>
    <t>Veteran's Park - Plaques</t>
  </si>
  <si>
    <t>Design, procurement and installation of replacement plaques at Veteran's Park to replace temporary plaques and plaques needing name changes and/or updates.</t>
  </si>
  <si>
    <t>Initial scope complete. Working with suppliers and contractors for design and cost for upgraded plaque entry signage and wayfinding.</t>
  </si>
  <si>
    <t>Veteran's Park - Women Veterans Memorial</t>
  </si>
  <si>
    <t xml:space="preserve">To plan, design and construct a memorial featuring bronze statues depicting women Veterans in uniform in Veterans Park to commemorate the contributions of women veterans throughout history. Potential tourism revenues may be realized without adding operating costs. </t>
  </si>
  <si>
    <t>Original scope of work complete and acceptance letter sent on March 14, 2018. Work halted per Reauthorization Bill SB-245 and State Department of Finance and Administration directive until new grant agreements have been issued for reauthorized appropriations. Anticipate completion in next fiscal year.</t>
  </si>
  <si>
    <t>CG/CM/RL</t>
  </si>
  <si>
    <t>Sustainability</t>
  </si>
  <si>
    <t>Citywide LED Streetlight Retrofit</t>
  </si>
  <si>
    <t xml:space="preserve">The City contracted with LE Electric to begin citywide retrofit of its streetlights. Phase I included arterials and connectors. Initial projections suggest more than 65% decrease in electricity costs with the LED retrofit. LED streetlights have an expected life of 15 years. The overall payback is 2.7 years when factoring in the rebate. The City can anticipate a cumulative net savings of $9.5 million over the life of the installations based on a conservative electricity escalation rate of 3%. This project is part of the Community Investment Program targeted at reducing operating costs through energy efficiency investments. </t>
  </si>
  <si>
    <t>STO</t>
  </si>
  <si>
    <t>Citywide Residential Lighting Retrofit</t>
  </si>
  <si>
    <t xml:space="preserve">In January 2017, the City continued phase II of its contract with LE Electric to begin a citywide retrofit of its resident streetlights. Initial projections suggest more than 65% decrease in electricity costs with the LED retrofit. LED streetlights have an expected life of 15 years. The overall payback is 2.7 years when factoring in the rebate. The City can anticipate a cumulative net savings of $9.5 million over the life of the installations based on a conservative electricity escalation rate of 3%. This project is part of the Community Investment Program targeted at reducing operating costs through energy efficiency investments. </t>
  </si>
  <si>
    <t>Local Energy Efficiency Performance (LEEP) Program</t>
  </si>
  <si>
    <t>Solar Energy Photo Voltaic Projects</t>
  </si>
  <si>
    <t>As part of the Community Investment Projects, the City has installed five photovoltaic systems at various City facilities. This will increase solar power in the City by 620 KW - bringing the City's renewable energy portfolio to 4 percent of the City's total energy use. For three of these installations - the Munson Center, Sage Cafe, and East Mesa Public Safety Complex - the PV system will make the building net-zero. This means that he buildings energy consumption is equal to the amount of renewable energy created on site. The Las Cruces Regional Aquatic Center will also receive a sizable boost by having a potential 40 percent of its energy met by renewables. The small addition to the Las Cruces Convention Center installation will add 25 percent to its renewable energy supply and garner over $9,000 annually from its already established $0.155 Renewable Energy Credits until 2023. The four new solar installations will also house small weather stations. The stations will provide reliable performance evaluation for the systems including irradiance, cell temperature, ambient temperature, and wind speed. This will help the City understand the impact of climate change on renewable energy an the heat island effect. The elevated ground mount installations will also provide needed shade for visitor parking and help mitigate temperature increases that can occur in the urban environment.</t>
  </si>
  <si>
    <t>Project completed. Cost proposals for an additional pv array at the Police Department complex are under evaluation.</t>
  </si>
  <si>
    <t>Airfield Electrical Vault Rehabilitation</t>
  </si>
  <si>
    <t>Rehabilitation of electrical vault and rehabilitation of runway 12-30 high intensity lights (HIRL) cable and transformers is underway. </t>
  </si>
  <si>
    <t>Airport Improvements</t>
  </si>
  <si>
    <t>Utilities - Gas</t>
  </si>
  <si>
    <t>Gas Rehabilitation Low Pressure</t>
  </si>
  <si>
    <t>Gas Rehabilitation High Pressure</t>
  </si>
  <si>
    <t>SCADA</t>
  </si>
  <si>
    <t>Street Utility Rehabilitation</t>
  </si>
  <si>
    <t>Street Improvement Projects</t>
  </si>
  <si>
    <t>Gas Bond Projects 2015</t>
  </si>
  <si>
    <t>Gas Development - Low Pressure</t>
  </si>
  <si>
    <t>Gas Development - High Pressure</t>
  </si>
  <si>
    <t>Line Extension</t>
  </si>
  <si>
    <t>Phase I AMR Implementations</t>
  </si>
  <si>
    <t>Utilities - Water</t>
  </si>
  <si>
    <t>Water Rehabilitation NMFA</t>
  </si>
  <si>
    <t> </t>
  </si>
  <si>
    <t>Water Rehabilitation 2007 NMFA</t>
  </si>
  <si>
    <t>Pump Station Rehabilitation</t>
  </si>
  <si>
    <t>Reservoir Rehabilitation</t>
  </si>
  <si>
    <t>Street Utility Rehabilitation - Capital Improvements</t>
  </si>
  <si>
    <t>Street Improvements Projects</t>
  </si>
  <si>
    <t>Water Bond Projects 2015</t>
  </si>
  <si>
    <t xml:space="preserve">The Water Quality Laboratory (WQL) Project is a new development project that will include design and construction services. The WQL was built 30 years ago and is in need of expansion, due to the growth of the City. The new Water Quality Lab will be built within the confines of the Jacob Hands Wastewater Treatment Facility so no new additional land will be required for this project. </t>
  </si>
  <si>
    <t>Zone 1 Interconnect Phase B - NMFA</t>
  </si>
  <si>
    <t>East Mesa Water System - 06 Bonds</t>
  </si>
  <si>
    <t>East Mesa Water System - NMFA 2007</t>
  </si>
  <si>
    <t>WWTP Laboratory - 15 Bonds</t>
  </si>
  <si>
    <t>Utilities - Wastewater</t>
  </si>
  <si>
    <t>Lift Station Renovations - Capital Improvements</t>
  </si>
  <si>
    <t xml:space="preserve">Forcemain Rehabilitation </t>
  </si>
  <si>
    <t>Line Rehabilitation - Extension - Capital Improvements</t>
  </si>
  <si>
    <t>Line Rehabilitation - Extension - 06 Bonds</t>
  </si>
  <si>
    <t>Line &amp; Manhole Rehabilitation - Capital Improvements</t>
  </si>
  <si>
    <t xml:space="preserve">Street Improvement Project </t>
  </si>
  <si>
    <t>Wastewater Bond Projects 2015</t>
  </si>
  <si>
    <t>WWTP Rehabilitation</t>
  </si>
  <si>
    <t>The Jacob A. Hands Wastewater Treatment Facility (JHWWTF) Primary Clarifier Project is a rehabilitation project that will include design and construction services. The JHWWTF Primary Clarifier Project will allow for the full rehabilitation of the West Primary Clarifier. </t>
  </si>
  <si>
    <t>WW Jake Hands Tret Plant Operations</t>
  </si>
  <si>
    <t>WWTP Primary Clarifier - 15 Bonds</t>
  </si>
  <si>
    <t xml:space="preserve">The Jacob A. Hands Wastewater Treatment Facility (JHWWTF) Primary Clarifier Project is a rehabilitation project that will include design and construction services. The JHWWTF Primary Clarifier Project will allow for the full rehabilitation of the West Primary Clarifier. </t>
  </si>
  <si>
    <t>New Interceptors</t>
  </si>
  <si>
    <t>Lift Station Upgrade WW</t>
  </si>
  <si>
    <t>Septic Systems - WW Capital Improvements (Top Priority)</t>
  </si>
  <si>
    <t>Septic Systems - NMED Grant (14-1624)</t>
  </si>
  <si>
    <t>Septic Systems - NMED Grant (16-0501)</t>
  </si>
  <si>
    <t>Plan, design, and construct municipal wastewater collection systems, in order to replace sewer septic systems, in a top priority area in Las Cruces, Dona Ana County. Includes removal and replacement of existing pavement, and installation of new 8-inch sewer mains and manholes along Dona Ana Road to tie-in existing wastewater main on Fred Way, and allow connection of services to residents on Fred Way.</t>
  </si>
  <si>
    <t>Septic Systems - NMED Grant (16-A2258)</t>
  </si>
  <si>
    <t xml:space="preserve">Plan, design, and construct municipal wastewater collection systems, in order to replace sewer septic systems, in a top priority area in Las Cruces, Dona Ana County. Includes removal and replacement of existing pavement, and installation of new 8-inch sewer mains and manholes along Willow Glen Drive, Stoney Brook Circle, and Brook Haven Court. </t>
  </si>
  <si>
    <t>Water Reclamation - Lift Station</t>
  </si>
  <si>
    <t>EMWR Solar Photovoltaic - 15 Bonds</t>
  </si>
  <si>
    <t xml:space="preserve">The East Mesa Water Reclamation Facility (EMWRF) Solar Photovoltaic Project is a new development project that will include design and construction services. The EMWRF Solar Photovoltaic Project will allow for the installation of a new solar photovoltaic system that will offset 300 kW of yearly power consumption at the EMWRF. This project will include; site grading, solar panels, electrical switch gears and appurtenances. </t>
  </si>
  <si>
    <t xml:space="preserve">Internal </t>
  </si>
  <si>
    <t>T</t>
  </si>
  <si>
    <t>External</t>
  </si>
  <si>
    <t>A</t>
  </si>
  <si>
    <t>Quality of Life</t>
  </si>
  <si>
    <t>Restriping at Castaneda complete. Restriping at Community of Hope pending revised cost proposal. Community of Hope fence complete. Community of Hope video scanning complete for existing sewer lines.</t>
  </si>
  <si>
    <t>Coordinating with La Clinica de Familia to finalize list of equipment for purchase.</t>
  </si>
  <si>
    <t>Project 11301</t>
  </si>
  <si>
    <t>General Facilities Rehabilitation
1. City Hall Parking Deck - T-beam Connector Installation</t>
  </si>
  <si>
    <t>General Facilities Rehabilitation
8. City Hall Conference Rooms TVs</t>
  </si>
  <si>
    <t>Construction in progress, 60% complete (Arroyo Road).  The contract has installed the low pressure gas system and the high pressure gas installations are being completed.  Both of these gas installation still need to be tested and tied into our existing systems.  Curb and gutter work is underway.</t>
  </si>
  <si>
    <t>The reconstruction of South Main Street from Ave de Mesilla. The project will include new pavement, curb and gutter, sidewalk, ADA ramps, drive pads, street lighting, storm drain, gas, sanitary sewer, and water.</t>
  </si>
  <si>
    <t xml:space="preserve">Purchase orders for traffic signal equipment including the adaptive system, travel time equipment and pilot CCTV have been issued. Planning for expansion and interconnect underway. </t>
  </si>
  <si>
    <t>Project transferred over to Project Development, awaiting 60% comments from Traffic.</t>
  </si>
  <si>
    <t>Construction documents at 95% completion.
CMAR contract negotiations with 2nd ranked contractor are underway with no change in projected end date.</t>
  </si>
  <si>
    <t xml:space="preserve">To improve the electrical infrastructure at the Las Cruces Airport. Construct electrical improvements and replace electrical vault and associated equipment to maintain integrity of the airfield electrical system and ensure compliance with FAA Part 139 regulations, certification requirements and NEC standards. Electrical vault is anticipated and the airfield lighting it supports is experiencing frequent intermittent outages, which negatively impacts the safety of the pilots using the airport at night. This is a safety-critical matter and though numerous repairs have been attempted, the problem has continued. The existing electrical vault is undersize and does not meet current code requirements for equipment separation. Life safety equipment will also be added and standardized. </t>
  </si>
  <si>
    <t xml:space="preserve">The Las Cruces Airport has been identified as a contributor to economic development and is an area of focus of the city council strategic plan, airport economic development project would include airport facilities improvements. </t>
  </si>
  <si>
    <t xml:space="preserve">These funds are being tracked under different street projects such as the reconstruction of Hadley Avenue, Clark Road, Arroyo Road, East Cambridge, Brown Road, Melendres Street , Lavender Drive, Bex Street, Farney Lane, and Church and Water two-way conversion. </t>
  </si>
  <si>
    <t>Pump Station - East Mesa</t>
  </si>
  <si>
    <t xml:space="preserve">January 11, 2018 Las Cruces Utility Board awarded Jaynes Construction the construction project for the Jacob Hands Wastewater Treatment Facility Water Quality Laboratory construction project. </t>
  </si>
  <si>
    <t>Economic Development currently scheduling meeting with all stakeholders.</t>
  </si>
  <si>
    <t>Original scope of work completed.  Reviewing additional work to expend remaining grant funding.</t>
  </si>
  <si>
    <t>Discussions on-going with adjacent land owner.</t>
  </si>
  <si>
    <t>Plan, design, and construct expansion of existing parking lot to the north of existing parking lot.</t>
  </si>
  <si>
    <t>2,4,5,6</t>
  </si>
  <si>
    <t>Palmer Subdivision Rehab</t>
  </si>
  <si>
    <t>Rehabilitation of gas pipeline.</t>
  </si>
  <si>
    <t xml:space="preserve">Rehabilitation of high pressure gas pipeline. </t>
  </si>
  <si>
    <t>Development of low pressure gas pipeline.</t>
  </si>
  <si>
    <t xml:space="preserve">Rehabilitation of low pressure gas pipeline. </t>
  </si>
  <si>
    <t>2015 Legislative Streets Rehab</t>
  </si>
  <si>
    <t xml:space="preserve">Extension of gas pipeline. </t>
  </si>
  <si>
    <t>Meeting scheduled for April 9, 2018 to discuss Pira-Manso-Tiwa Gateway signage.</t>
  </si>
  <si>
    <t>Sixth Street Reconstruction (Wilson Ave North to Dead End)</t>
  </si>
  <si>
    <t>Amador-Melendres Traffic Signal</t>
  </si>
  <si>
    <t>Brown Road Reconstruction</t>
  </si>
  <si>
    <t>East Cambridge Reconstruction</t>
  </si>
  <si>
    <t>Downtown Two-Way Conversion and Revitalization</t>
  </si>
  <si>
    <t>Clark Road Reconstruction</t>
  </si>
  <si>
    <t>1,2,4</t>
  </si>
  <si>
    <t>El Prado Roadway &amp; Utility Improvements</t>
  </si>
  <si>
    <t>West Hadley Avenue Reconstruction Phase II</t>
  </si>
  <si>
    <t xml:space="preserve">Lees Drive Rehabilitation </t>
  </si>
  <si>
    <t>I-25/Missouri Bridge Project; CN-LC00100</t>
  </si>
  <si>
    <t>El Paseo Road Safety Project; CN LC00130</t>
  </si>
  <si>
    <t>Roadrunner Parkway Extension (Sandhill Arroyo)</t>
  </si>
  <si>
    <t>Solano Drive ADA Improvements; NMDOT NO SP-1-17-(962); CN HW2L100264</t>
  </si>
  <si>
    <t>Utah Ave Roadway and Utility Improvements</t>
  </si>
  <si>
    <t>Las Cruces Dam Trail Improvements; CN LC00190</t>
  </si>
  <si>
    <t>Capital Projects Update</t>
  </si>
  <si>
    <t xml:space="preserve">These funds are being tracked under different street projects such as the reconstruction of Hadley Avenue, Clark Road, East Cambridge, Brown Road, Melendres Street , Lavender Drive, Bex Street, Farney Lane, and Church and Water two-way conversion. </t>
  </si>
  <si>
    <t xml:space="preserve">Extension of water pipeline. </t>
  </si>
  <si>
    <t>Improvements of water pipeline.</t>
  </si>
  <si>
    <t xml:space="preserve">These funds are being tracked under different street projects such as the reconstruction of Hadley Avenue, Clark Road, East Cambridge,, Melendres Street , Lavender Drive, Bex Street, Farney Lane, and Church and Water two-way conversion. </t>
  </si>
  <si>
    <t>Rehabilitation of wastewater forcemain.</t>
  </si>
  <si>
    <t xml:space="preserve">Rehabilitation and extension of wastewater pipeline. </t>
  </si>
  <si>
    <t xml:space="preserve">Rehabilitation of wastewater line and manhole. </t>
  </si>
  <si>
    <t xml:space="preserve">Rehabilitation of wastewater pipeline. </t>
  </si>
  <si>
    <t xml:space="preserve">Improvements to wastewater pipelines. </t>
  </si>
  <si>
    <t xml:space="preserve">Addition/Improvements to the supervisory control and data acquisition system. </t>
  </si>
  <si>
    <t xml:space="preserve">Improvements to water reclamation lift station. </t>
  </si>
  <si>
    <t xml:space="preserve">Upgrades to wastewater lift station. </t>
  </si>
  <si>
    <t>Renovations to wastewater lift station.</t>
  </si>
  <si>
    <t>Rehabilitation of water pump station.</t>
  </si>
  <si>
    <t>Project 11382</t>
  </si>
  <si>
    <t>Project 11383</t>
  </si>
  <si>
    <t>Plan, design, and construct municipal wastewater collection systems, in order to replace sewer septic systems, in a top priority area in Las Cruces, Dona Ana County. Includes removal and replacement of existing pavement, and installation of new 8-inch sewer mains and manholes.</t>
  </si>
  <si>
    <t xml:space="preserve">This project includes Talavera 8 inch steel high pressure and low pressure gas pipeline extension and NMDOT Valley Drive Phase II rehabilitation. </t>
  </si>
  <si>
    <t>Melendres Street Reconstruction (W Hadley Ave to W Las Cruces Ave)</t>
  </si>
  <si>
    <t xml:space="preserve">Project with McKinstry was tabled indefinitely at the City Council meeting held on February 5th, 2018. Scope on the project had evolved significantly from the outset and the current award was substantially different in scope. A final bill has been requested from McKinstry to close out the project. Staff was asked to step back and look at a more holistic approach City-wide and solicit proposals for moving forward. Staff is engaging in this process now. 
</t>
  </si>
  <si>
    <t>Development of high pressure gas pipeline.</t>
  </si>
  <si>
    <t xml:space="preserve">Rehabilitation of water pipeline. </t>
  </si>
  <si>
    <t xml:space="preserve">The reconstruction of Second Street from Picacho Ave to Hadley Ave. The project will include new pavement, curb and gutter, sidewalks, curb ramps, drive pads, street lighting, drainage, natural gas, sanitary sewer and water. </t>
  </si>
  <si>
    <t xml:space="preserve">The reconstruction of Third Street from Picacho Ave to Hadley Ave. The project will include new pavement, curb and gutter, sidewalks, curb ramps, drive pads, street lighting, drainage, natural gas, sanitary sewer and water. </t>
  </si>
  <si>
    <t xml:space="preserve">The reconstruction of Fourth Street from Picacho Ave to Hadley Ave. The project will include new pavement, curb and gutter, sidewalks, curb ramps, drive pads, street lighting, drainage, natural gas, sanitary sewer and water. </t>
  </si>
  <si>
    <t xml:space="preserve">The reconstruction of Sixth Street from Parker to Palmer. The project will include new pavement, curb and gutter, sidewalks, curb ramps, drive pads, street lighting, drainage, natural gas, sanitary sewer and water. </t>
  </si>
  <si>
    <t xml:space="preserve">The reconstruction of Sixth Street from Picacho Ave to Hadley Ave. The project will include new pavement, curb and gutter, sidewalks, curb ramps, drive pads, street lighting, drainage, natural gas, sanitary sewer and water. </t>
  </si>
  <si>
    <t xml:space="preserve">The reconstruction of Bex Street from Farney to Desert Rose. The project will include new pavement, curb and gutter, sidewalks, curb ramps, drive pads, street lighting, drainage, natural gas, sanitary sewer and water. </t>
  </si>
  <si>
    <t xml:space="preserve">The reconstruction of Brown Road from Valley Drive to Circle Drive. The project will include new pavement, curb and gutter, sidewalks, curb ramps, drive pads, street lighting, drainage, natural gas, sanitary sewer and water. </t>
  </si>
  <si>
    <t xml:space="preserve">The reconstruction of Brownlee Ave from Valley Drive to First Street. The project will include new pavement, curb and gutter, sidewalks, curb ramps, drive pads, street lighting, drainage, natural gas, sanitary sewer and water. </t>
  </si>
  <si>
    <t xml:space="preserve">The reconstruction of Calle del Sol from Brown to Avenida Blanco. The project will include new pavement, curb and gutter, sidewalks, curb ramps, drive pads, street lighting, drainage, natural gas, sanitary sewer and water. </t>
  </si>
  <si>
    <t xml:space="preserve">The reconstruction of Cambridge Drive from Main Street to the eastern end. The project will include new pavement, curb and gutter, sidewalks, curb ramps, drive pads, street lighting, drainage, natural gas, sanitary sewer and water. </t>
  </si>
  <si>
    <t xml:space="preserve">The project consists of: (1) the engineering, design and the reconstruction of Church and Water streets from Bowman to Mountain for two way traffic and the design and (2) the reconstruction of Main Street from Bowman to Lohman; Griggs Ave from Water Street to Church Street, Las Cruces Ave from Water Street to Church Street. The project will include new pavement, curb and gutter, sidewalks, curb ramps, drive pads, street lighting, drainage, natural gas, sanitary sewer and water. </t>
  </si>
  <si>
    <t xml:space="preserve">The reconstruction of Clark Road from Bruins Lane to Mayfield Road. The project will include new pavement, curb and gutter, sidewalks, curb ramps, drive pads, street lighting, drainage, natural gas, sanitary sewer and water. </t>
  </si>
  <si>
    <t xml:space="preserve">The reconstruction of Court Ave from Melendres to Water Street. The project will include new pavement, curb and gutter, sidewalks, curb ramps, drive pads, street lighting, drainage, natural gas, sanitary sewer and water. </t>
  </si>
  <si>
    <t xml:space="preserve">The project will install safety improvements along El Paseo Road from Main to University as recommended per the El Paseo Road Safety Assessment Study. Improvements include minor geometric changes to the intersections, ADA curb ramp, signing, sidewalks, curb and gutter, medians, pedestrian push buttons, lighting and pavement marking. </t>
  </si>
  <si>
    <t xml:space="preserve">The reconstruction of El Prado Ave from Brown Road to Melendres Ave. The project will include new pavement, curb and gutter, sidewalks, curb ramps, drive pads, street lighting, drainage, natural gas, sanitary sewer and water. </t>
  </si>
  <si>
    <t xml:space="preserve">The reconstruction of Farney Lane from Espina Ave to Main Street. The project will include new pavement, curb and gutter, sidewalks, curb ramps, drive pads, street lighting, drainage, natural gas, sanitary sewer and water. </t>
  </si>
  <si>
    <t xml:space="preserve">The reconstruction of Hadley Ave from Reymond Street to Mesilla Street. The project will include new pavement, curb and gutter, sidewalks, curb ramps, drive pads, street lighting, drainage, natural gas, sanitary sewer and water. </t>
  </si>
  <si>
    <t xml:space="preserve">The reconstruction of Harrelson Street from Union Avenue to Conway Avenue. The project will include new pavement, curb and gutter, sidewalks, curb ramps, drive pads, street lighting, drainage, natural gas, sanitary sewer and water. </t>
  </si>
  <si>
    <t xml:space="preserve">The reconstruction of Jody Drive from Richard Drive to Karen Avenue. The project will include new pavement, curb and gutter, sidewalks, curb ramps, drive pads, street lighting, drainage, natural gas, sanitary sewer and water. </t>
  </si>
  <si>
    <t xml:space="preserve">The reconstruction of Karen Ave from Dona Ana Road to east end. The project will include new pavement, curb and gutter, sidewalks, curb ramps, drive pads, street lighting, drainage, natural gas, sanitary sewer and water. </t>
  </si>
  <si>
    <t xml:space="preserve">The reconstruction of Lavender Drive from Elks Drive to the south side of the Sandhill arroyo. The project will include new pavement, curb and gutter, sidewalks, curb ramps, drive pads, street lighting, drainage, natural gas, sanitary sewer and water. </t>
  </si>
  <si>
    <t xml:space="preserve">The reconstruction of Lees Drive from Idaho Ave to Montana Ave. The project will include new pavement, curb and gutter, sidewalks, curb ramps, drive pads, street lighting, drainage, natural gas, sanitary sewer and water. </t>
  </si>
  <si>
    <t xml:space="preserve">The reconstruction of Melendres Ave from Hadley Ave to Las Cruces Ave. The project will include new pavement, curb and gutter, sidewalks, curb ramps, drive pads, street lighting, drainage, natural gas, sanitary sewer and water. </t>
  </si>
  <si>
    <t xml:space="preserve">The project consists of the construction of: Sonoma Ranch Blvd from Sierra Ventana Ave to approximately one-half mile north of Arroyo Road; Arroyo Road from Red Hawk Golf Road to Sonoma Ranch Blvd, Red Hawk Golf Road from Arroyo Road to Sienna Ave; Peachtree Hills Road from Red Hawk Golf Road to west property line; and Peachtree Hills Road, Tapadero Street to Jornada Road. The project will include new pavement, curb and gutter, sidewalks, curb ramps, drive pads, street lighting, drainage, natural gas, and sanitary sewer. </t>
  </si>
  <si>
    <t xml:space="preserve">The reconstruction of Miranda Ave from Parker Road to Palmer Road. The project will include new pavement, curb and gutter, sidewalks, curb ramps, drive pads, street lighting, drainage, natural gas, sanitary sewer and water. </t>
  </si>
  <si>
    <t xml:space="preserve">Various streets that will be milled and overlayed as part of the City's Pavement Preservation Program. </t>
  </si>
  <si>
    <t xml:space="preserve">Various streets that will be crack sealed and/or micro surfaces as part of the City's Pavement Preservation Program. </t>
  </si>
  <si>
    <t xml:space="preserve">The pavement on various streets will be removed, the base course will be recompacted, and new asphalt will be installed as part of the City's Pavement Preservation Program. </t>
  </si>
  <si>
    <t xml:space="preserve">The reconstruction of Richard Drive from Dona Ana Road to east end. The project will include new pavement, curb and gutter, sidewalks, curb ramps, drive pads, street lighting, drainage, natural gas, sanitary sewer and water. </t>
  </si>
  <si>
    <t xml:space="preserve">The reconstruction of the existing temporary signal at the intersection of Roadrunner Pkwy and Golf Club Road. The new traffic signal will provide a fourth leg in the intersection. The project will also include minor paving, curb and gutter, sidewalks, curb ramps, drive pads, street lighting, drainage, natural gas, sanitary sewer and water. </t>
  </si>
  <si>
    <t xml:space="preserve">The project consists of minor paving, curb and gutter, sidewalks, curb ramps, and drive pads to make Solano Drive from Mulberry to Madrid ADA compliant. </t>
  </si>
  <si>
    <t>The project consist of inventorying the City's Storm Water System and bring the information into GIS.</t>
  </si>
  <si>
    <t xml:space="preserve">The project consists of minor paving, curb and gutter, sidewalks, curb ramps, and drive pads to make Telshor from Terrace Drive to Huntington ADA compliant. </t>
  </si>
  <si>
    <t xml:space="preserve">The reconstruction of Terry Drive from Richard Drive to Jody Drive. The project will include new pavement, curb and gutter, sidewalks, curb ramps, drive pads, street lighting, drainage, natural gas, sanitary sewer and water. </t>
  </si>
  <si>
    <t xml:space="preserve">The reconstruction of Utah Ave from El Paseo Road to Mesquite Street. The project will include new pavement, curb and gutter, sidewalks, curb ramps, drive pads, street lighting, drainage, natural gas, sanitary sewer and water. </t>
  </si>
  <si>
    <t>Improve street lighting within the Alameda Historic District by providing decorative light poles and/or LED fixture upgrades. The boundaries of the Alameda Historic District are Chestnut Avenue to the north, Lohman Avenue to the south, Mesilla Street to the west, and Water Street to the east. The City will hold public meetings to gain consensus and decide on the specific lighting improvements which will affect the overall project scope to include some design elements if new pole bases are required.</t>
  </si>
  <si>
    <t xml:space="preserve">This program consists of the bi-annual re-striping of streets. The work is done citywide and after the completion of any road construction. The work may include curb cuts and purchase of paint. The City conducts two striping applications per year: one application in the fall prior to cold weather and one in the spring. Generally, all arterial and collector roads are restriped two times.  Residential roads are restriped at least once a year and not usually more than twice a year. New striping for roads that have been re-surfaced or rehabilitated occur throughout the year. </t>
  </si>
  <si>
    <t>To plan, design, construct, and install new traffic signals, based on MUTCD warrants, as well as periodic replacement of aging traffic signals throughout the City's traffic system network. This will allow for optimal use of advanced communication technologies, data collection techniques, improving the overall efficiency of our City's signal network. A representative sample of signals needing immediate replacement include: El Paseo/Idaho, El Paseo/Main, El Paseo/Farney, Solano/Idaho, Idaho/Espina, and Solano/Nevada.</t>
  </si>
  <si>
    <t xml:space="preserve">To plan, design, construct, install, and implement modernization upgrades to the traffic system network to include upgrades to traffic signals, the addition of advanced signal equipment and communication infrastructure. The newest technology in video and radar detection, modern controllers capable of Adaptive Signal Timing, Bluetooth technology for travel times, fiber optic communications, real-time signal management and dilemma zone protection are among the various technologies that are ongoing or planned for deployment.  A Traffic Management Upgrade Plan should be produced that takes into account the Metropolitan Planning Organization's (MPO) Regional Intelligent Transportation System (ITS) Architecture, identifies system deficiencies, and established the overall implementation schedule.  </t>
  </si>
  <si>
    <t xml:space="preserve">Design and install a High-intensity Activated crosswalk (HAWK) system along the University Avenue corridor to allow protected pedestrian crossings and improve the traffic flow. Because the proposed location of the HAWK system on University Avenue is within the City's Right-of-Way, the City is the fiscal agent and is coordinating the process including location selection, design, and construction in cooperation with NMSU. </t>
  </si>
  <si>
    <t xml:space="preserve">This project will re-carpet the rest of the children's area and the front customer service desk and attached circulation office. Some minor re-wiring and self-check machines within the area affected by the re-carpeting. This project will also add security cameras to the rear/fiction area and reposition a couple of existing cameras on the first floor for better visual coverage of the library's main floor. </t>
  </si>
  <si>
    <t>The project consists of replacing the front doors of Branigan Library with a sliding door,  similar to the ones at commercial facilities (e.g., Walmart, Walgreens, etc.).</t>
  </si>
  <si>
    <t xml:space="preserve">To plan, assess, abate and remediate lead paint and asbestos in preparation for the restoration of historic 1896 Waycar at the Las Cruces Railroad Museum. </t>
  </si>
  <si>
    <t xml:space="preserve">Plan, design, construct, furnish and equip a facility and related infrastructure for film, digital media, and entertainment arts production. </t>
  </si>
  <si>
    <t xml:space="preserve">Develop final plans to expand the Las Cruces Convention Center to its previously planned extent. This expansion would include several elements providing for more break-out rooms, a large multiuse exhibit hall, expansion of parking, and a new south facing front entrance. </t>
  </si>
  <si>
    <t xml:space="preserve">The project will consist of increasing the height of the structure in the center bay to approximately 12'6'' and installing new custom bay doors to maximize the clearance in the center bay.  </t>
  </si>
  <si>
    <t>The project will consist of work to replace the dining room flooring and paint the interior of the building.</t>
  </si>
  <si>
    <t xml:space="preserve">The maintenance pit in the transit maintenance shop is not up to current safety standards as it is too shallow and narrow. This project would either fill or cover the existing pit and purchase a free stand bus lift to go in its place. </t>
  </si>
  <si>
    <t xml:space="preserve">Improve street lighting within the Mesquite Historic District by providing decorative light poles and/or LED fixture upgrades. The boundaries of the Mesquite Historic District are Spruce Avenue to the north, Colorado Avenue to the south, Campo Street to the west, and Espina Street to the east. The City will hold public meetings to gain consensus and decide on the specific lighting improvements. Adjustments were made to the overall project scope to include some design elements if new pole bases were required. </t>
  </si>
  <si>
    <t xml:space="preserve"> </t>
  </si>
  <si>
    <t xml:space="preserve">No construction currently underway. </t>
  </si>
  <si>
    <t>To repair the roof of the transit maintenance shop, install new evaporative coolers which have already been purchased, and replace decaying air ducts and diffusers. This project would also rebuild the existing fuel island to better protect the fuel pump and meet current safety requirements.</t>
  </si>
  <si>
    <t xml:space="preserve">The City contracted with McKinstry Extension, LLC, an Energy Service Company (ESCO) to perform an energy audit of 12 City facilities for the purpose of identifying opportunities to increase the energy efficiency of various systems at those locations. This audit identified energy efficient measures, what the costs would be to implement them, project's payback period, and what options are available to finance these measures. The facilities targeted for the initial energy audit include the Police Station, Fire Station 1, Branigan Library, City Hall, Rio Grande Theatre, Las Cruces Regional Aquatic Center, Meerscheidt Recreational Center and the Munson Senior Center. This project has a Memorandum of Agreement (MOU) executed between the City and the New Mexico Energy, Minerals, and Natural Resources Department as part of a U.S. Department of Energy (DOE) grant.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</si>
</sst>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
  </numFmts>
  <fonts count="7" x14ac:knownFonts="1">
    <font>
      <sz val="11"/>
      <color theme="1"/>
      <name val="Calibri"/>
      <family val="2"/>
      <scheme val="minor"/>
    </font>
    <font>
      <sz val="11"/>
      <color theme="1"/>
      <name val="Calibri"/>
      <family val="2"/>
      <scheme val="minor"/>
    </font>
    <font>
      <sz val="11"/>
      <color theme="1"/>
      <name val="Arial"/>
      <family val="2"/>
    </font>
    <font>
      <b/>
      <sz val="36"/>
      <color theme="0"/>
      <name val="Arial"/>
      <family val="2"/>
    </font>
    <font>
      <b/>
      <sz val="12"/>
      <color theme="0"/>
      <name val="Arial"/>
      <family val="2"/>
    </font>
    <font>
      <b/>
      <sz val="12"/>
      <color theme="1"/>
      <name val="Arial"/>
      <family val="2"/>
    </font>
    <font>
      <sz val="11"/>
      <color theme="1"/>
      <name val="Arial"/>
      <family val="2"/>
    </font>
  </fonts>
  <fills count="3">
    <fill>
      <patternFill patternType="none"/>
    </fill>
    <fill>
      <patternFill patternType="gray125"/>
    </fill>
    <fill>
      <patternFill patternType="solid">
        <fgColor theme="4" tint="-0.249977111117893"/>
        <bgColor indexed="64"/>
      </patternFill>
    </fill>
  </fills>
  <borders count="3">
    <border>
      <left/>
      <right/>
      <top/>
      <bottom/>
      <diagonal/>
    </border>
    <border>
      <left style="thin">
        <color rgb="FF969696"/>
      </left>
      <right style="thin">
        <color rgb="FF969696"/>
      </right>
      <top style="thin">
        <color rgb="FF969696"/>
      </top>
      <bottom style="thin">
        <color rgb="FF969696"/>
      </bottom>
      <diagonal/>
    </border>
    <border>
      <left style="thin">
        <color rgb="FF969696"/>
      </left>
      <right style="thin">
        <color rgb="FF969696"/>
      </right>
      <top/>
      <bottom style="thin">
        <color rgb="FF969696"/>
      </bottom>
      <diagonal/>
    </border>
  </borders>
  <cellStyleXfs count="2">
    <xf numFmtId="0" fontId="0" fillId="0" borderId="0"/>
    <xf numFmtId="44" fontId="1" fillId="0" borderId="0" applyFont="0" applyFill="0" applyBorder="0" applyAlignment="0" applyProtection="0"/>
  </cellStyleXfs>
  <cellXfs count="29">
    <xf numFmtId="0" fontId="0" fillId="0" borderId="0" xfId="0"/>
    <xf numFmtId="0" fontId="1" fillId="0" borderId="0" xfId="0" applyFont="1"/>
    <xf numFmtId="0" fontId="0" fillId="0" borderId="0" xfId="0" applyFont="1"/>
    <xf numFmtId="0" fontId="2" fillId="0" borderId="0" xfId="0" applyFont="1" applyAlignment="1">
      <alignment wrapText="1"/>
    </xf>
    <xf numFmtId="0" fontId="2" fillId="0" borderId="0" xfId="0" applyFont="1" applyAlignment="1">
      <alignment vertical="top"/>
    </xf>
    <xf numFmtId="0" fontId="2" fillId="0" borderId="0" xfId="0" applyFont="1" applyAlignment="1">
      <alignment vertical="top" wrapText="1"/>
    </xf>
    <xf numFmtId="14" fontId="2" fillId="0" borderId="0" xfId="0" applyNumberFormat="1" applyFont="1" applyAlignment="1">
      <alignment vertical="top"/>
    </xf>
    <xf numFmtId="0" fontId="2" fillId="0" borderId="0" xfId="0" applyFont="1"/>
    <xf numFmtId="0" fontId="5" fillId="0" borderId="0" xfId="0" applyFont="1" applyAlignment="1">
      <alignment wrapText="1"/>
    </xf>
    <xf numFmtId="0" fontId="4" fillId="2" borderId="1" xfId="0" applyFont="1" applyFill="1" applyBorder="1" applyAlignment="1">
      <alignment horizontal="center" wrapText="1"/>
    </xf>
    <xf numFmtId="0" fontId="2" fillId="0" borderId="1" xfId="0" applyFont="1" applyBorder="1" applyAlignment="1"/>
    <xf numFmtId="0" fontId="2" fillId="0" borderId="1" xfId="0" applyFont="1" applyBorder="1" applyAlignment="1">
      <alignment horizontal="center"/>
    </xf>
    <xf numFmtId="0" fontId="2" fillId="0" borderId="1" xfId="0" applyFont="1" applyBorder="1" applyAlignment="1">
      <alignment wrapText="1"/>
    </xf>
    <xf numFmtId="14" fontId="2" fillId="0" borderId="1" xfId="0" applyNumberFormat="1" applyFont="1" applyBorder="1" applyAlignment="1"/>
    <xf numFmtId="164" fontId="2" fillId="0" borderId="1" xfId="0" applyNumberFormat="1" applyFont="1" applyBorder="1" applyAlignment="1"/>
    <xf numFmtId="0" fontId="2" fillId="0" borderId="1" xfId="0" applyFont="1" applyFill="1" applyBorder="1" applyAlignment="1">
      <alignment wrapText="1"/>
    </xf>
    <xf numFmtId="14" fontId="2" fillId="0" borderId="1" xfId="0" applyNumberFormat="1" applyFont="1" applyFill="1" applyBorder="1" applyAlignment="1"/>
    <xf numFmtId="164" fontId="2" fillId="0" borderId="1" xfId="0" applyNumberFormat="1" applyFont="1" applyFill="1" applyBorder="1" applyAlignment="1"/>
    <xf numFmtId="164" fontId="2" fillId="0" borderId="1" xfId="1" applyNumberFormat="1" applyFont="1" applyBorder="1" applyAlignment="1"/>
    <xf numFmtId="0" fontId="2" fillId="0" borderId="1" xfId="0" applyFont="1" applyFill="1" applyBorder="1" applyAlignment="1"/>
    <xf numFmtId="0" fontId="6" fillId="0" borderId="0" xfId="0" applyFont="1" applyAlignment="1">
      <alignment wrapText="1"/>
    </xf>
    <xf numFmtId="0" fontId="2" fillId="0" borderId="0" xfId="0" applyFont="1" applyAlignment="1"/>
    <xf numFmtId="14" fontId="2" fillId="0" borderId="1" xfId="0" applyNumberFormat="1" applyFont="1" applyBorder="1" applyAlignment="1">
      <alignment horizontal="right"/>
    </xf>
    <xf numFmtId="14" fontId="2" fillId="0" borderId="1" xfId="0" applyNumberFormat="1" applyFont="1" applyFill="1" applyBorder="1" applyAlignment="1">
      <alignment horizontal="right"/>
    </xf>
    <xf numFmtId="0" fontId="6" fillId="0" borderId="1" xfId="0" applyFont="1" applyBorder="1" applyAlignment="1">
      <alignment wrapText="1"/>
    </xf>
    <xf numFmtId="0" fontId="6" fillId="0" borderId="2" xfId="0" applyFont="1" applyBorder="1" applyAlignment="1">
      <alignment wrapText="1"/>
    </xf>
    <xf numFmtId="0" fontId="6" fillId="0" borderId="1" xfId="0" applyFont="1" applyFill="1" applyBorder="1" applyAlignment="1">
      <alignment wrapText="1"/>
    </xf>
    <xf numFmtId="0" fontId="3" fillId="2" borderId="0" xfId="0" applyFont="1" applyFill="1" applyAlignment="1">
      <alignment horizontal="center" wrapText="1"/>
    </xf>
    <xf numFmtId="0" fontId="2" fillId="0" borderId="0" xfId="0" applyFont="1" applyAlignment="1">
      <alignment horizontal="center"/>
    </xf>
  </cellXfs>
  <cellStyles count="2">
    <cellStyle name="Currency" xfId="1" builtinId="4"/>
    <cellStyle name="Normal" xfId="0" builtinId="0"/>
  </cellStyles>
  <dxfs count="0"/>
  <tableStyles count="0" defaultTableStyle="TableStyleMedium2" defaultPivotStyle="PivotStyleLight16"/>
  <colors>
    <mruColors>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1603370</xdr:colOff>
      <xdr:row>0</xdr:row>
      <xdr:rowOff>190500</xdr:rowOff>
    </xdr:from>
    <xdr:to>
      <xdr:col>13</xdr:col>
      <xdr:colOff>385427</xdr:colOff>
      <xdr:row>0</xdr:row>
      <xdr:rowOff>1836420</xdr:rowOff>
    </xdr:to>
    <xdr:pic>
      <xdr:nvPicPr>
        <xdr:cNvPr id="3" name="Picture 16" descr="CLC%20Logo-B&amp;W%20Horizontal">
          <a:extLst>
            <a:ext uri="{FF2B5EF4-FFF2-40B4-BE49-F238E27FC236}">
              <a16:creationId xmlns:a16="http://schemas.microsoft.com/office/drawing/2014/main" id="{DD4A861C-8166-4107-9815-22FF81A0CA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17995" y="190500"/>
          <a:ext cx="14724525" cy="1645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19"/>
  <sheetViews>
    <sheetView tabSelected="1" view="pageBreakPreview" zoomScale="80" zoomScaleNormal="90" zoomScaleSheetLayoutView="80" workbookViewId="0">
      <pane xSplit="3" ySplit="4" topLeftCell="E5" activePane="bottomRight" state="frozen"/>
      <selection pane="topRight"/>
      <selection pane="bottomLeft"/>
      <selection pane="bottomRight" activeCell="E110" sqref="E110"/>
    </sheetView>
  </sheetViews>
  <sheetFormatPr defaultColWidth="9.109375" defaultRowHeight="13.8" x14ac:dyDescent="0.25"/>
  <cols>
    <col min="1" max="1" width="25" style="7" hidden="1" customWidth="1"/>
    <col min="2" max="2" width="13.5546875" style="4" customWidth="1"/>
    <col min="3" max="3" width="43.5546875" style="3" customWidth="1"/>
    <col min="4" max="4" width="24.44140625" style="7" hidden="1" customWidth="1"/>
    <col min="5" max="5" width="60.33203125" style="7" customWidth="1"/>
    <col min="6" max="6" width="24.33203125" style="5" customWidth="1"/>
    <col min="7" max="7" width="15.33203125" style="4" customWidth="1"/>
    <col min="8" max="9" width="15.109375" style="4" customWidth="1"/>
    <col min="10" max="10" width="15.33203125" style="4" customWidth="1"/>
    <col min="11" max="11" width="20.5546875" style="4" customWidth="1"/>
    <col min="12" max="12" width="14.44140625" style="4" customWidth="1"/>
    <col min="13" max="13" width="15.109375" style="4" bestFit="1" customWidth="1"/>
    <col min="14" max="14" width="14.109375" style="4" bestFit="1" customWidth="1"/>
    <col min="15" max="15" width="55.33203125" style="5" customWidth="1"/>
    <col min="16" max="16" width="19.6640625" style="7" customWidth="1"/>
    <col min="17" max="16384" width="9.109375" style="7"/>
  </cols>
  <sheetData>
    <row r="1" spans="1:16" ht="166.5" customHeight="1" x14ac:dyDescent="0.25">
      <c r="A1" s="28"/>
      <c r="B1" s="28"/>
      <c r="C1" s="28"/>
      <c r="D1" s="28"/>
      <c r="E1" s="28"/>
      <c r="F1" s="28"/>
      <c r="G1" s="28"/>
      <c r="H1" s="28"/>
      <c r="I1" s="28"/>
      <c r="J1" s="28"/>
      <c r="K1" s="28"/>
      <c r="L1" s="28"/>
      <c r="M1" s="28"/>
      <c r="N1" s="28"/>
      <c r="O1" s="28"/>
    </row>
    <row r="2" spans="1:16" ht="45" x14ac:dyDescent="0.75">
      <c r="A2" s="27" t="s">
        <v>440</v>
      </c>
      <c r="B2" s="27"/>
      <c r="C2" s="27"/>
      <c r="D2" s="27"/>
      <c r="E2" s="27"/>
      <c r="F2" s="27"/>
      <c r="G2" s="27"/>
      <c r="H2" s="27"/>
      <c r="I2" s="27"/>
      <c r="J2" s="27"/>
      <c r="K2" s="27"/>
      <c r="L2" s="27"/>
      <c r="M2" s="27"/>
      <c r="N2" s="27"/>
      <c r="O2" s="27"/>
    </row>
    <row r="4" spans="1:16" s="8" customFormat="1" ht="41.25" customHeight="1" x14ac:dyDescent="0.3">
      <c r="A4" s="9" t="s">
        <v>0</v>
      </c>
      <c r="B4" s="9" t="s">
        <v>1</v>
      </c>
      <c r="C4" s="9" t="s">
        <v>2</v>
      </c>
      <c r="D4" s="9" t="s">
        <v>3</v>
      </c>
      <c r="E4" s="9" t="s">
        <v>4</v>
      </c>
      <c r="F4" s="9" t="s">
        <v>5</v>
      </c>
      <c r="G4" s="9" t="s">
        <v>6</v>
      </c>
      <c r="H4" s="9" t="s">
        <v>7</v>
      </c>
      <c r="I4" s="9" t="s">
        <v>8</v>
      </c>
      <c r="J4" s="9" t="s">
        <v>9</v>
      </c>
      <c r="K4" s="9" t="s">
        <v>10</v>
      </c>
      <c r="L4" s="9" t="s">
        <v>11</v>
      </c>
      <c r="M4" s="9" t="s">
        <v>12</v>
      </c>
      <c r="N4" s="9" t="s">
        <v>13</v>
      </c>
      <c r="O4" s="9" t="s">
        <v>14</v>
      </c>
    </row>
    <row r="5" spans="1:16" s="21" customFormat="1" ht="82.8" x14ac:dyDescent="0.25">
      <c r="A5" s="10" t="s">
        <v>15</v>
      </c>
      <c r="B5" s="11">
        <v>4</v>
      </c>
      <c r="C5" s="12" t="s">
        <v>16</v>
      </c>
      <c r="D5" s="10" t="s">
        <v>416</v>
      </c>
      <c r="E5" s="12" t="s">
        <v>463</v>
      </c>
      <c r="F5" s="12" t="s">
        <v>17</v>
      </c>
      <c r="G5" s="13">
        <v>43102</v>
      </c>
      <c r="H5" s="13">
        <v>43108</v>
      </c>
      <c r="I5" s="13">
        <v>43245</v>
      </c>
      <c r="J5" s="22" t="s">
        <v>18</v>
      </c>
      <c r="K5" s="10" t="s">
        <v>19</v>
      </c>
      <c r="L5" s="14">
        <v>510000</v>
      </c>
      <c r="M5" s="14">
        <v>122500</v>
      </c>
      <c r="N5" s="14">
        <v>387500</v>
      </c>
      <c r="O5" s="12" t="s">
        <v>20</v>
      </c>
    </row>
    <row r="6" spans="1:16" s="21" customFormat="1" ht="55.2" x14ac:dyDescent="0.25">
      <c r="A6" s="10" t="s">
        <v>15</v>
      </c>
      <c r="B6" s="11">
        <v>4</v>
      </c>
      <c r="C6" s="12" t="s">
        <v>21</v>
      </c>
      <c r="D6" s="10" t="s">
        <v>416</v>
      </c>
      <c r="E6" s="12" t="s">
        <v>464</v>
      </c>
      <c r="F6" s="12" t="s">
        <v>17</v>
      </c>
      <c r="G6" s="13">
        <v>43332</v>
      </c>
      <c r="H6" s="22" t="s">
        <v>18</v>
      </c>
      <c r="I6" s="13">
        <v>43156</v>
      </c>
      <c r="J6" s="22" t="s">
        <v>18</v>
      </c>
      <c r="K6" s="10" t="s">
        <v>19</v>
      </c>
      <c r="L6" s="14">
        <v>648000</v>
      </c>
      <c r="M6" s="14"/>
      <c r="N6" s="14">
        <v>648000</v>
      </c>
      <c r="O6" s="12" t="s">
        <v>513</v>
      </c>
    </row>
    <row r="7" spans="1:16" s="21" customFormat="1" ht="55.2" x14ac:dyDescent="0.25">
      <c r="A7" s="10" t="s">
        <v>15</v>
      </c>
      <c r="B7" s="11">
        <v>4</v>
      </c>
      <c r="C7" s="12" t="s">
        <v>22</v>
      </c>
      <c r="D7" s="10" t="s">
        <v>416</v>
      </c>
      <c r="E7" s="12" t="s">
        <v>465</v>
      </c>
      <c r="F7" s="12" t="s">
        <v>17</v>
      </c>
      <c r="G7" s="13">
        <v>43249</v>
      </c>
      <c r="H7" s="22" t="s">
        <v>18</v>
      </c>
      <c r="I7" s="13">
        <v>43327</v>
      </c>
      <c r="J7" s="22" t="s">
        <v>18</v>
      </c>
      <c r="K7" s="10" t="s">
        <v>19</v>
      </c>
      <c r="L7" s="14">
        <v>700000</v>
      </c>
      <c r="M7" s="14"/>
      <c r="N7" s="14">
        <v>700000</v>
      </c>
      <c r="O7" s="12" t="s">
        <v>513</v>
      </c>
    </row>
    <row r="8" spans="1:16" s="21" customFormat="1" ht="55.2" x14ac:dyDescent="0.25">
      <c r="A8" s="10" t="s">
        <v>15</v>
      </c>
      <c r="B8" s="11">
        <v>4</v>
      </c>
      <c r="C8" s="12" t="s">
        <v>23</v>
      </c>
      <c r="D8" s="10" t="s">
        <v>424</v>
      </c>
      <c r="E8" s="12" t="s">
        <v>466</v>
      </c>
      <c r="F8" s="12" t="s">
        <v>24</v>
      </c>
      <c r="G8" s="13">
        <v>42310</v>
      </c>
      <c r="H8" s="13">
        <v>42311</v>
      </c>
      <c r="I8" s="13">
        <v>42543</v>
      </c>
      <c r="J8" s="13">
        <v>42585</v>
      </c>
      <c r="K8" s="10" t="s">
        <v>19</v>
      </c>
      <c r="L8" s="14">
        <v>261200</v>
      </c>
      <c r="M8" s="14">
        <v>176725</v>
      </c>
      <c r="N8" s="14">
        <v>84475</v>
      </c>
      <c r="O8" s="12" t="s">
        <v>25</v>
      </c>
    </row>
    <row r="9" spans="1:16" s="21" customFormat="1" ht="55.2" x14ac:dyDescent="0.25">
      <c r="A9" s="10" t="s">
        <v>15</v>
      </c>
      <c r="B9" s="11">
        <v>4</v>
      </c>
      <c r="C9" s="12" t="s">
        <v>26</v>
      </c>
      <c r="D9" s="10" t="s">
        <v>416</v>
      </c>
      <c r="E9" s="12" t="s">
        <v>467</v>
      </c>
      <c r="F9" s="12" t="s">
        <v>17</v>
      </c>
      <c r="G9" s="13">
        <v>43521</v>
      </c>
      <c r="H9" s="22" t="s">
        <v>18</v>
      </c>
      <c r="I9" s="13">
        <v>43693</v>
      </c>
      <c r="J9" s="22" t="s">
        <v>18</v>
      </c>
      <c r="K9" s="10" t="s">
        <v>19</v>
      </c>
      <c r="L9" s="14">
        <v>700000</v>
      </c>
      <c r="M9" s="14"/>
      <c r="N9" s="14">
        <v>700000</v>
      </c>
      <c r="O9" s="12" t="s">
        <v>513</v>
      </c>
    </row>
    <row r="10" spans="1:16" s="21" customFormat="1" ht="41.4" x14ac:dyDescent="0.25">
      <c r="A10" s="10" t="s">
        <v>15</v>
      </c>
      <c r="B10" s="11" t="s">
        <v>27</v>
      </c>
      <c r="C10" s="12" t="s">
        <v>28</v>
      </c>
      <c r="D10" s="10" t="s">
        <v>425</v>
      </c>
      <c r="E10" s="12" t="s">
        <v>29</v>
      </c>
      <c r="F10" s="12" t="s">
        <v>30</v>
      </c>
      <c r="G10" s="13">
        <v>42940</v>
      </c>
      <c r="H10" s="13">
        <v>42940</v>
      </c>
      <c r="I10" s="13">
        <v>43069</v>
      </c>
      <c r="J10" s="13">
        <v>43117</v>
      </c>
      <c r="K10" s="10" t="s">
        <v>31</v>
      </c>
      <c r="L10" s="14">
        <v>459661.18</v>
      </c>
      <c r="M10" s="14">
        <v>444761.75</v>
      </c>
      <c r="N10" s="14">
        <v>14899.43</v>
      </c>
      <c r="O10" s="12" t="s">
        <v>32</v>
      </c>
      <c r="P10" s="21" t="s">
        <v>33</v>
      </c>
    </row>
    <row r="11" spans="1:16" s="21" customFormat="1" ht="55.2" x14ac:dyDescent="0.25">
      <c r="A11" s="10" t="s">
        <v>15</v>
      </c>
      <c r="B11" s="11">
        <v>2</v>
      </c>
      <c r="C11" s="12" t="s">
        <v>34</v>
      </c>
      <c r="D11" s="10" t="s">
        <v>421</v>
      </c>
      <c r="E11" s="12" t="s">
        <v>468</v>
      </c>
      <c r="F11" s="12" t="s">
        <v>30</v>
      </c>
      <c r="G11" s="13">
        <v>42611</v>
      </c>
      <c r="H11" s="13">
        <v>42611</v>
      </c>
      <c r="I11" s="13">
        <v>42794</v>
      </c>
      <c r="J11" s="13">
        <v>42804</v>
      </c>
      <c r="K11" s="10" t="s">
        <v>35</v>
      </c>
      <c r="L11" s="14">
        <v>35000</v>
      </c>
      <c r="M11" s="14">
        <v>35000</v>
      </c>
      <c r="N11" s="14"/>
      <c r="O11" s="12" t="s">
        <v>36</v>
      </c>
    </row>
    <row r="12" spans="1:16" s="21" customFormat="1" ht="55.2" x14ac:dyDescent="0.25">
      <c r="A12" s="10" t="s">
        <v>15</v>
      </c>
      <c r="B12" s="11">
        <v>4</v>
      </c>
      <c r="C12" s="12" t="s">
        <v>37</v>
      </c>
      <c r="D12" s="10" t="s">
        <v>426</v>
      </c>
      <c r="E12" s="12" t="s">
        <v>469</v>
      </c>
      <c r="F12" s="12" t="s">
        <v>30</v>
      </c>
      <c r="G12" s="13">
        <v>42828</v>
      </c>
      <c r="H12" s="13">
        <v>42828</v>
      </c>
      <c r="I12" s="13">
        <v>42926</v>
      </c>
      <c r="J12" s="13"/>
      <c r="K12" s="10" t="s">
        <v>19</v>
      </c>
      <c r="L12" s="14">
        <v>453653.79</v>
      </c>
      <c r="M12" s="14">
        <v>339436.79</v>
      </c>
      <c r="N12" s="14">
        <v>94216.97</v>
      </c>
      <c r="O12" s="12" t="s">
        <v>38</v>
      </c>
      <c r="P12" s="21" t="s">
        <v>39</v>
      </c>
    </row>
    <row r="13" spans="1:16" s="21" customFormat="1" ht="69" x14ac:dyDescent="0.25">
      <c r="A13" s="10" t="s">
        <v>15</v>
      </c>
      <c r="B13" s="11">
        <v>4</v>
      </c>
      <c r="C13" s="12" t="s">
        <v>40</v>
      </c>
      <c r="D13" s="10" t="s">
        <v>416</v>
      </c>
      <c r="E13" s="12" t="s">
        <v>470</v>
      </c>
      <c r="F13" s="12" t="s">
        <v>17</v>
      </c>
      <c r="G13" s="13">
        <v>43102</v>
      </c>
      <c r="H13" s="13">
        <v>43108</v>
      </c>
      <c r="I13" s="13">
        <v>43521</v>
      </c>
      <c r="J13" s="13">
        <v>43693</v>
      </c>
      <c r="K13" s="10" t="s">
        <v>19</v>
      </c>
      <c r="L13" s="14">
        <v>795000</v>
      </c>
      <c r="M13" s="14"/>
      <c r="N13" s="14"/>
      <c r="O13" s="12" t="s">
        <v>41</v>
      </c>
    </row>
    <row r="14" spans="1:16" s="21" customFormat="1" ht="55.2" x14ac:dyDescent="0.25">
      <c r="A14" s="10" t="s">
        <v>15</v>
      </c>
      <c r="B14" s="11">
        <v>4</v>
      </c>
      <c r="C14" s="12" t="s">
        <v>42</v>
      </c>
      <c r="D14" s="10" t="s">
        <v>421</v>
      </c>
      <c r="E14" s="12" t="s">
        <v>471</v>
      </c>
      <c r="F14" s="12" t="s">
        <v>17</v>
      </c>
      <c r="G14" s="13">
        <v>42795</v>
      </c>
      <c r="H14" s="13">
        <v>42780</v>
      </c>
      <c r="I14" s="13">
        <v>42892</v>
      </c>
      <c r="J14" s="13">
        <v>42999</v>
      </c>
      <c r="K14" s="10" t="s">
        <v>31</v>
      </c>
      <c r="L14" s="14">
        <v>235000</v>
      </c>
      <c r="M14" s="14">
        <v>235000</v>
      </c>
      <c r="N14" s="14"/>
      <c r="O14" s="12" t="s">
        <v>36</v>
      </c>
    </row>
    <row r="15" spans="1:16" s="21" customFormat="1" ht="55.2" x14ac:dyDescent="0.25">
      <c r="A15" s="10" t="s">
        <v>15</v>
      </c>
      <c r="B15" s="11">
        <v>1</v>
      </c>
      <c r="C15" s="12" t="s">
        <v>43</v>
      </c>
      <c r="D15" s="10" t="s">
        <v>427</v>
      </c>
      <c r="E15" s="12" t="s">
        <v>472</v>
      </c>
      <c r="F15" s="12" t="s">
        <v>17</v>
      </c>
      <c r="G15" s="13">
        <v>42863</v>
      </c>
      <c r="H15" s="13">
        <v>42870</v>
      </c>
      <c r="I15" s="13">
        <v>42976</v>
      </c>
      <c r="J15" s="13">
        <v>43045</v>
      </c>
      <c r="K15" s="10" t="s">
        <v>19</v>
      </c>
      <c r="L15" s="14">
        <v>394533.29</v>
      </c>
      <c r="M15" s="14">
        <v>356550.31</v>
      </c>
      <c r="N15" s="14">
        <v>37982.980000000003</v>
      </c>
      <c r="O15" s="12" t="s">
        <v>25</v>
      </c>
      <c r="P15" s="21" t="s">
        <v>44</v>
      </c>
    </row>
    <row r="16" spans="1:16" s="21" customFormat="1" ht="124.2" x14ac:dyDescent="0.25">
      <c r="A16" s="10" t="s">
        <v>15</v>
      </c>
      <c r="B16" s="11">
        <v>1</v>
      </c>
      <c r="C16" s="12" t="s">
        <v>45</v>
      </c>
      <c r="D16" s="10" t="s">
        <v>428</v>
      </c>
      <c r="E16" s="12" t="s">
        <v>473</v>
      </c>
      <c r="F16" s="12" t="s">
        <v>17</v>
      </c>
      <c r="G16" s="13">
        <v>42893</v>
      </c>
      <c r="H16" s="13">
        <v>42898</v>
      </c>
      <c r="I16" s="13">
        <v>43399</v>
      </c>
      <c r="J16" s="13"/>
      <c r="K16" s="10" t="s">
        <v>31</v>
      </c>
      <c r="L16" s="14">
        <v>13201513</v>
      </c>
      <c r="M16" s="14">
        <v>4075478</v>
      </c>
      <c r="N16" s="14">
        <v>9126035</v>
      </c>
      <c r="O16" s="12" t="s">
        <v>46</v>
      </c>
    </row>
    <row r="17" spans="1:15" s="21" customFormat="1" ht="55.2" x14ac:dyDescent="0.25">
      <c r="A17" s="10" t="s">
        <v>15</v>
      </c>
      <c r="B17" s="11">
        <v>4</v>
      </c>
      <c r="C17" s="12" t="s">
        <v>47</v>
      </c>
      <c r="D17" s="10" t="s">
        <v>429</v>
      </c>
      <c r="E17" s="12" t="s">
        <v>474</v>
      </c>
      <c r="F17" s="12" t="s">
        <v>30</v>
      </c>
      <c r="G17" s="13">
        <v>43003</v>
      </c>
      <c r="H17" s="13">
        <v>43010</v>
      </c>
      <c r="I17" s="13">
        <v>43089</v>
      </c>
      <c r="J17" s="13"/>
      <c r="K17" s="10" t="s">
        <v>19</v>
      </c>
      <c r="L17" s="14">
        <v>175000</v>
      </c>
      <c r="M17" s="14">
        <v>85726</v>
      </c>
      <c r="N17" s="14">
        <v>89274</v>
      </c>
      <c r="O17" s="12" t="s">
        <v>48</v>
      </c>
    </row>
    <row r="18" spans="1:15" s="21" customFormat="1" ht="55.2" x14ac:dyDescent="0.25">
      <c r="A18" s="10" t="s">
        <v>15</v>
      </c>
      <c r="B18" s="11">
        <v>1</v>
      </c>
      <c r="C18" s="12" t="s">
        <v>49</v>
      </c>
      <c r="D18" s="10"/>
      <c r="E18" s="12" t="s">
        <v>475</v>
      </c>
      <c r="F18" s="12" t="s">
        <v>50</v>
      </c>
      <c r="G18" s="22" t="s">
        <v>18</v>
      </c>
      <c r="H18" s="13"/>
      <c r="I18" s="13"/>
      <c r="J18" s="13"/>
      <c r="K18" s="10" t="s">
        <v>19</v>
      </c>
      <c r="L18" s="14">
        <v>460500</v>
      </c>
      <c r="M18" s="14"/>
      <c r="N18" s="14"/>
      <c r="O18" s="12" t="s">
        <v>51</v>
      </c>
    </row>
    <row r="19" spans="1:15" s="21" customFormat="1" ht="55.2" x14ac:dyDescent="0.25">
      <c r="A19" s="10" t="s">
        <v>15</v>
      </c>
      <c r="B19" s="11" t="s">
        <v>430</v>
      </c>
      <c r="C19" s="12" t="s">
        <v>52</v>
      </c>
      <c r="D19" s="10"/>
      <c r="E19" s="12" t="s">
        <v>53</v>
      </c>
      <c r="F19" s="12" t="s">
        <v>54</v>
      </c>
      <c r="G19" s="22" t="s">
        <v>18</v>
      </c>
      <c r="H19" s="13"/>
      <c r="I19" s="13"/>
      <c r="J19" s="13"/>
      <c r="K19" s="10" t="s">
        <v>19</v>
      </c>
      <c r="L19" s="14">
        <v>1500000</v>
      </c>
      <c r="M19" s="14"/>
      <c r="N19" s="14"/>
      <c r="O19" s="12" t="s">
        <v>55</v>
      </c>
    </row>
    <row r="20" spans="1:15" s="21" customFormat="1" ht="82.8" x14ac:dyDescent="0.25">
      <c r="A20" s="10" t="s">
        <v>15</v>
      </c>
      <c r="B20" s="11">
        <v>1</v>
      </c>
      <c r="C20" s="12" t="s">
        <v>56</v>
      </c>
      <c r="D20" s="10" t="s">
        <v>435</v>
      </c>
      <c r="E20" s="12" t="s">
        <v>476</v>
      </c>
      <c r="F20" s="12" t="s">
        <v>30</v>
      </c>
      <c r="G20" s="13">
        <v>42394</v>
      </c>
      <c r="H20" s="13">
        <v>42438</v>
      </c>
      <c r="I20" s="13">
        <v>42493</v>
      </c>
      <c r="J20" s="13">
        <v>42979</v>
      </c>
      <c r="K20" s="10" t="s">
        <v>31</v>
      </c>
      <c r="L20" s="14">
        <v>75000</v>
      </c>
      <c r="M20" s="14">
        <v>10143</v>
      </c>
      <c r="N20" s="14">
        <v>64857</v>
      </c>
      <c r="O20" s="12" t="s">
        <v>57</v>
      </c>
    </row>
    <row r="21" spans="1:15" s="21" customFormat="1" ht="55.2" x14ac:dyDescent="0.25">
      <c r="A21" s="10" t="s">
        <v>15</v>
      </c>
      <c r="B21" s="11">
        <v>4</v>
      </c>
      <c r="C21" s="12" t="s">
        <v>58</v>
      </c>
      <c r="D21" s="10" t="s">
        <v>431</v>
      </c>
      <c r="E21" s="12" t="s">
        <v>477</v>
      </c>
      <c r="F21" s="12" t="s">
        <v>24</v>
      </c>
      <c r="G21" s="13">
        <v>42534</v>
      </c>
      <c r="H21" s="13">
        <v>42564</v>
      </c>
      <c r="I21" s="13">
        <v>42648</v>
      </c>
      <c r="J21" s="13">
        <v>42768</v>
      </c>
      <c r="K21" s="10" t="s">
        <v>19</v>
      </c>
      <c r="L21" s="14">
        <v>26500</v>
      </c>
      <c r="M21" s="14"/>
      <c r="N21" s="14">
        <v>26500</v>
      </c>
      <c r="O21" s="12" t="s">
        <v>25</v>
      </c>
    </row>
    <row r="22" spans="1:15" s="21" customFormat="1" ht="55.2" x14ac:dyDescent="0.25">
      <c r="A22" s="10" t="s">
        <v>15</v>
      </c>
      <c r="B22" s="11">
        <v>2</v>
      </c>
      <c r="C22" s="12" t="s">
        <v>59</v>
      </c>
      <c r="D22" s="10" t="s">
        <v>421</v>
      </c>
      <c r="E22" s="12" t="s">
        <v>478</v>
      </c>
      <c r="F22" s="12" t="s">
        <v>17</v>
      </c>
      <c r="G22" s="13">
        <v>42692</v>
      </c>
      <c r="H22" s="13">
        <v>42731</v>
      </c>
      <c r="I22" s="13">
        <v>42909</v>
      </c>
      <c r="J22" s="13">
        <v>43077</v>
      </c>
      <c r="K22" s="10" t="s">
        <v>31</v>
      </c>
      <c r="L22" s="14">
        <v>1227410</v>
      </c>
      <c r="M22" s="14">
        <v>1603517</v>
      </c>
      <c r="N22" s="14"/>
      <c r="O22" s="12" t="s">
        <v>36</v>
      </c>
    </row>
    <row r="23" spans="1:15" s="21" customFormat="1" ht="41.4" x14ac:dyDescent="0.25">
      <c r="A23" s="10" t="s">
        <v>15</v>
      </c>
      <c r="B23" s="11" t="s">
        <v>60</v>
      </c>
      <c r="C23" s="12" t="s">
        <v>61</v>
      </c>
      <c r="D23" s="10"/>
      <c r="E23" s="12" t="s">
        <v>62</v>
      </c>
      <c r="F23" s="15" t="s">
        <v>54</v>
      </c>
      <c r="G23" s="22" t="s">
        <v>18</v>
      </c>
      <c r="H23" s="13"/>
      <c r="I23" s="13"/>
      <c r="J23" s="13"/>
      <c r="K23" s="10" t="s">
        <v>31</v>
      </c>
      <c r="L23" s="14">
        <v>2585667</v>
      </c>
      <c r="M23" s="14"/>
      <c r="N23" s="14"/>
      <c r="O23" s="12" t="s">
        <v>55</v>
      </c>
    </row>
    <row r="24" spans="1:15" s="21" customFormat="1" ht="55.2" x14ac:dyDescent="0.25">
      <c r="A24" s="10" t="s">
        <v>15</v>
      </c>
      <c r="B24" s="11">
        <v>1</v>
      </c>
      <c r="C24" s="12" t="s">
        <v>63</v>
      </c>
      <c r="D24" s="10" t="s">
        <v>432</v>
      </c>
      <c r="E24" s="12" t="s">
        <v>479</v>
      </c>
      <c r="F24" s="12" t="s">
        <v>17</v>
      </c>
      <c r="G24" s="13">
        <v>43012</v>
      </c>
      <c r="H24" s="13">
        <v>43012</v>
      </c>
      <c r="I24" s="13">
        <v>43166</v>
      </c>
      <c r="J24" s="13"/>
      <c r="K24" s="10" t="s">
        <v>19</v>
      </c>
      <c r="L24" s="14">
        <v>475000</v>
      </c>
      <c r="M24" s="14">
        <v>126175</v>
      </c>
      <c r="N24" s="14">
        <v>348825</v>
      </c>
      <c r="O24" s="12" t="s">
        <v>64</v>
      </c>
    </row>
    <row r="25" spans="1:15" s="21" customFormat="1" ht="55.2" x14ac:dyDescent="0.25">
      <c r="A25" s="10" t="s">
        <v>15</v>
      </c>
      <c r="B25" s="11">
        <v>2</v>
      </c>
      <c r="C25" s="12" t="s">
        <v>65</v>
      </c>
      <c r="D25" s="10"/>
      <c r="E25" s="12" t="s">
        <v>480</v>
      </c>
      <c r="F25" s="12" t="s">
        <v>50</v>
      </c>
      <c r="G25" s="22" t="s">
        <v>18</v>
      </c>
      <c r="H25" s="13"/>
      <c r="I25" s="13"/>
      <c r="J25" s="13"/>
      <c r="K25" s="10" t="s">
        <v>35</v>
      </c>
      <c r="L25" s="14">
        <v>300000</v>
      </c>
      <c r="M25" s="14"/>
      <c r="N25" s="14"/>
      <c r="O25" s="12" t="s">
        <v>66</v>
      </c>
    </row>
    <row r="26" spans="1:15" s="21" customFormat="1" ht="55.2" x14ac:dyDescent="0.25">
      <c r="A26" s="10" t="s">
        <v>15</v>
      </c>
      <c r="B26" s="11">
        <v>4</v>
      </c>
      <c r="C26" s="12" t="s">
        <v>67</v>
      </c>
      <c r="D26" s="10"/>
      <c r="E26" s="12" t="s">
        <v>481</v>
      </c>
      <c r="F26" s="12" t="s">
        <v>50</v>
      </c>
      <c r="G26" s="22" t="s">
        <v>18</v>
      </c>
      <c r="H26" s="13"/>
      <c r="I26" s="13"/>
      <c r="J26" s="13"/>
      <c r="K26" s="10" t="s">
        <v>19</v>
      </c>
      <c r="L26" s="14">
        <v>250000</v>
      </c>
      <c r="M26" s="14"/>
      <c r="N26" s="14"/>
      <c r="O26" s="12" t="s">
        <v>68</v>
      </c>
    </row>
    <row r="27" spans="1:15" s="21" customFormat="1" ht="55.2" x14ac:dyDescent="0.25">
      <c r="A27" s="10" t="s">
        <v>15</v>
      </c>
      <c r="B27" s="11">
        <v>4</v>
      </c>
      <c r="C27" s="12" t="s">
        <v>69</v>
      </c>
      <c r="D27" s="10"/>
      <c r="E27" s="12" t="s">
        <v>482</v>
      </c>
      <c r="F27" s="12" t="s">
        <v>50</v>
      </c>
      <c r="G27" s="22" t="s">
        <v>18</v>
      </c>
      <c r="H27" s="13"/>
      <c r="I27" s="13"/>
      <c r="J27" s="13"/>
      <c r="K27" s="10" t="s">
        <v>19</v>
      </c>
      <c r="L27" s="14">
        <v>375000</v>
      </c>
      <c r="M27" s="14"/>
      <c r="N27" s="14"/>
      <c r="O27" s="12" t="s">
        <v>68</v>
      </c>
    </row>
    <row r="28" spans="1:15" s="21" customFormat="1" ht="27.6" x14ac:dyDescent="0.25">
      <c r="A28" s="10" t="s">
        <v>15</v>
      </c>
      <c r="B28" s="11" t="s">
        <v>70</v>
      </c>
      <c r="C28" s="12" t="s">
        <v>71</v>
      </c>
      <c r="D28" s="10"/>
      <c r="E28" s="12" t="s">
        <v>72</v>
      </c>
      <c r="F28" s="12" t="s">
        <v>54</v>
      </c>
      <c r="G28" s="22" t="s">
        <v>18</v>
      </c>
      <c r="H28" s="13"/>
      <c r="I28" s="13"/>
      <c r="J28" s="13"/>
      <c r="K28" s="10" t="s">
        <v>19</v>
      </c>
      <c r="L28" s="14">
        <v>150000</v>
      </c>
      <c r="M28" s="14"/>
      <c r="N28" s="14"/>
      <c r="O28" s="12" t="s">
        <v>73</v>
      </c>
    </row>
    <row r="29" spans="1:15" s="21" customFormat="1" ht="55.2" x14ac:dyDescent="0.25">
      <c r="A29" s="10" t="s">
        <v>15</v>
      </c>
      <c r="B29" s="11" t="s">
        <v>74</v>
      </c>
      <c r="C29" s="12" t="s">
        <v>75</v>
      </c>
      <c r="D29" s="10" t="s">
        <v>421</v>
      </c>
      <c r="E29" s="12" t="s">
        <v>483</v>
      </c>
      <c r="F29" s="12" t="s">
        <v>17</v>
      </c>
      <c r="G29" s="13">
        <v>42811</v>
      </c>
      <c r="H29" s="13">
        <v>43018</v>
      </c>
      <c r="I29" s="13">
        <v>42909</v>
      </c>
      <c r="J29" s="13">
        <v>43180</v>
      </c>
      <c r="K29" s="10" t="s">
        <v>31</v>
      </c>
      <c r="L29" s="14">
        <v>288400</v>
      </c>
      <c r="M29" s="14">
        <v>288400</v>
      </c>
      <c r="N29" s="14"/>
      <c r="O29" s="12" t="s">
        <v>36</v>
      </c>
    </row>
    <row r="30" spans="1:15" s="21" customFormat="1" ht="55.2" x14ac:dyDescent="0.25">
      <c r="A30" s="10" t="s">
        <v>15</v>
      </c>
      <c r="B30" s="11">
        <v>3</v>
      </c>
      <c r="C30" s="12" t="s">
        <v>76</v>
      </c>
      <c r="D30" s="10" t="s">
        <v>433</v>
      </c>
      <c r="E30" s="12" t="s">
        <v>484</v>
      </c>
      <c r="F30" s="12" t="s">
        <v>24</v>
      </c>
      <c r="G30" s="13">
        <v>42492</v>
      </c>
      <c r="H30" s="13">
        <v>42513</v>
      </c>
      <c r="I30" s="13">
        <v>42605</v>
      </c>
      <c r="J30" s="13">
        <v>42790</v>
      </c>
      <c r="K30" s="10" t="s">
        <v>19</v>
      </c>
      <c r="L30" s="14">
        <v>5000</v>
      </c>
      <c r="M30" s="14">
        <v>5000</v>
      </c>
      <c r="N30" s="14"/>
      <c r="O30" s="12" t="s">
        <v>25</v>
      </c>
    </row>
    <row r="31" spans="1:15" s="21" customFormat="1" x14ac:dyDescent="0.25">
      <c r="A31" s="10" t="s">
        <v>15</v>
      </c>
      <c r="B31" s="11" t="s">
        <v>60</v>
      </c>
      <c r="C31" s="12" t="s">
        <v>77</v>
      </c>
      <c r="D31" s="10"/>
      <c r="E31" s="12" t="s">
        <v>78</v>
      </c>
      <c r="F31" s="12"/>
      <c r="G31" s="13"/>
      <c r="H31" s="13"/>
      <c r="I31" s="13"/>
      <c r="J31" s="13"/>
      <c r="K31" s="10" t="s">
        <v>19</v>
      </c>
      <c r="L31" s="14">
        <v>130000</v>
      </c>
      <c r="M31" s="14"/>
      <c r="N31" s="14"/>
      <c r="O31" s="12"/>
    </row>
    <row r="32" spans="1:15" s="21" customFormat="1" ht="27.6" x14ac:dyDescent="0.25">
      <c r="A32" s="10" t="s">
        <v>15</v>
      </c>
      <c r="B32" s="11" t="s">
        <v>27</v>
      </c>
      <c r="C32" s="12" t="s">
        <v>79</v>
      </c>
      <c r="D32" s="10"/>
      <c r="E32" s="12" t="s">
        <v>80</v>
      </c>
      <c r="F32" s="12" t="s">
        <v>24</v>
      </c>
      <c r="G32" s="13"/>
      <c r="H32" s="13"/>
      <c r="I32" s="13"/>
      <c r="J32" s="13"/>
      <c r="K32" s="10" t="s">
        <v>81</v>
      </c>
      <c r="L32" s="14">
        <v>150000</v>
      </c>
      <c r="M32" s="14"/>
      <c r="N32" s="14"/>
      <c r="O32" s="12" t="s">
        <v>82</v>
      </c>
    </row>
    <row r="33" spans="1:16" s="21" customFormat="1" ht="55.2" x14ac:dyDescent="0.25">
      <c r="A33" s="10" t="s">
        <v>15</v>
      </c>
      <c r="B33" s="11">
        <v>1</v>
      </c>
      <c r="C33" s="12" t="s">
        <v>83</v>
      </c>
      <c r="D33" s="10" t="s">
        <v>459</v>
      </c>
      <c r="E33" s="12" t="s">
        <v>485</v>
      </c>
      <c r="F33" s="12" t="s">
        <v>30</v>
      </c>
      <c r="G33" s="13">
        <v>42646</v>
      </c>
      <c r="H33" s="13">
        <v>42660</v>
      </c>
      <c r="I33" s="13">
        <v>42801</v>
      </c>
      <c r="J33" s="13">
        <v>42859</v>
      </c>
      <c r="K33" s="10" t="s">
        <v>19</v>
      </c>
      <c r="L33" s="14">
        <v>100000</v>
      </c>
      <c r="M33" s="14"/>
      <c r="N33" s="14"/>
      <c r="O33" s="12" t="s">
        <v>25</v>
      </c>
    </row>
    <row r="34" spans="1:16" s="21" customFormat="1" ht="124.2" x14ac:dyDescent="0.25">
      <c r="A34" s="10" t="s">
        <v>15</v>
      </c>
      <c r="B34" s="11">
        <v>5</v>
      </c>
      <c r="C34" s="12" t="s">
        <v>84</v>
      </c>
      <c r="D34" s="12" t="s">
        <v>84</v>
      </c>
      <c r="E34" s="12" t="s">
        <v>486</v>
      </c>
      <c r="F34" s="12" t="s">
        <v>17</v>
      </c>
      <c r="G34" s="13" t="s">
        <v>85</v>
      </c>
      <c r="H34" s="13" t="s">
        <v>86</v>
      </c>
      <c r="I34" s="13" t="s">
        <v>87</v>
      </c>
      <c r="J34" s="13" t="s">
        <v>512</v>
      </c>
      <c r="K34" s="10" t="s">
        <v>19</v>
      </c>
      <c r="L34" s="14">
        <v>7088946</v>
      </c>
      <c r="M34" s="14">
        <v>713928</v>
      </c>
      <c r="N34" s="14">
        <v>6375018</v>
      </c>
      <c r="O34" s="12" t="s">
        <v>401</v>
      </c>
    </row>
    <row r="35" spans="1:16" s="21" customFormat="1" ht="55.2" x14ac:dyDescent="0.25">
      <c r="A35" s="10" t="s">
        <v>15</v>
      </c>
      <c r="B35" s="11">
        <v>1</v>
      </c>
      <c r="C35" s="12" t="s">
        <v>88</v>
      </c>
      <c r="D35" s="10"/>
      <c r="E35" s="12" t="s">
        <v>487</v>
      </c>
      <c r="F35" s="12" t="s">
        <v>50</v>
      </c>
      <c r="G35" s="22" t="s">
        <v>18</v>
      </c>
      <c r="H35" s="13"/>
      <c r="I35" s="13"/>
      <c r="J35" s="13"/>
      <c r="K35" s="10" t="s">
        <v>19</v>
      </c>
      <c r="L35" s="14">
        <v>500000</v>
      </c>
      <c r="M35" s="14"/>
      <c r="N35" s="14"/>
      <c r="O35" s="12" t="s">
        <v>89</v>
      </c>
    </row>
    <row r="36" spans="1:16" s="21" customFormat="1" ht="55.2" x14ac:dyDescent="0.25">
      <c r="A36" s="10" t="s">
        <v>15</v>
      </c>
      <c r="B36" s="11" t="s">
        <v>90</v>
      </c>
      <c r="C36" s="12" t="s">
        <v>91</v>
      </c>
      <c r="D36" s="10" t="s">
        <v>434</v>
      </c>
      <c r="E36" s="12" t="s">
        <v>92</v>
      </c>
      <c r="F36" s="12" t="s">
        <v>24</v>
      </c>
      <c r="G36" s="22" t="s">
        <v>18</v>
      </c>
      <c r="H36" s="13">
        <v>42111</v>
      </c>
      <c r="I36" s="22" t="s">
        <v>18</v>
      </c>
      <c r="J36" s="13">
        <v>42955</v>
      </c>
      <c r="K36" s="10" t="s">
        <v>31</v>
      </c>
      <c r="L36" s="14">
        <v>1100000</v>
      </c>
      <c r="M36" s="14"/>
      <c r="N36" s="14"/>
      <c r="O36" s="12" t="s">
        <v>25</v>
      </c>
    </row>
    <row r="37" spans="1:16" s="21" customFormat="1" ht="41.4" x14ac:dyDescent="0.25">
      <c r="A37" s="10" t="s">
        <v>15</v>
      </c>
      <c r="B37" s="11" t="s">
        <v>60</v>
      </c>
      <c r="C37" s="12" t="s">
        <v>93</v>
      </c>
      <c r="D37" s="10"/>
      <c r="E37" s="12" t="s">
        <v>488</v>
      </c>
      <c r="F37" s="12" t="s">
        <v>17</v>
      </c>
      <c r="G37" s="13">
        <v>42917</v>
      </c>
      <c r="H37" s="13"/>
      <c r="I37" s="13">
        <v>43281</v>
      </c>
      <c r="J37" s="13"/>
      <c r="K37" s="10" t="s">
        <v>31</v>
      </c>
      <c r="L37" s="14">
        <v>1162500</v>
      </c>
      <c r="M37" s="14"/>
      <c r="N37" s="14"/>
      <c r="O37" s="12" t="s">
        <v>94</v>
      </c>
    </row>
    <row r="38" spans="1:16" s="21" customFormat="1" ht="27.6" x14ac:dyDescent="0.25">
      <c r="A38" s="10" t="s">
        <v>15</v>
      </c>
      <c r="B38" s="11" t="s">
        <v>60</v>
      </c>
      <c r="C38" s="12" t="s">
        <v>95</v>
      </c>
      <c r="D38" s="10"/>
      <c r="E38" s="12" t="s">
        <v>489</v>
      </c>
      <c r="F38" s="12" t="s">
        <v>17</v>
      </c>
      <c r="G38" s="13">
        <v>42917</v>
      </c>
      <c r="H38" s="13"/>
      <c r="I38" s="13">
        <v>43281</v>
      </c>
      <c r="J38" s="13"/>
      <c r="K38" s="10" t="s">
        <v>81</v>
      </c>
      <c r="L38" s="14">
        <v>1505000</v>
      </c>
      <c r="M38" s="14"/>
      <c r="N38" s="14"/>
      <c r="O38" s="12" t="s">
        <v>96</v>
      </c>
    </row>
    <row r="39" spans="1:16" s="21" customFormat="1" ht="62.25" customHeight="1" x14ac:dyDescent="0.25">
      <c r="A39" s="10" t="s">
        <v>15</v>
      </c>
      <c r="B39" s="11" t="s">
        <v>60</v>
      </c>
      <c r="C39" s="12" t="s">
        <v>97</v>
      </c>
      <c r="D39" s="10"/>
      <c r="E39" s="12" t="s">
        <v>490</v>
      </c>
      <c r="F39" s="12" t="s">
        <v>17</v>
      </c>
      <c r="G39" s="13">
        <v>42917</v>
      </c>
      <c r="H39" s="13"/>
      <c r="I39" s="13">
        <v>43281</v>
      </c>
      <c r="J39" s="13"/>
      <c r="K39" s="10" t="s">
        <v>31</v>
      </c>
      <c r="L39" s="14">
        <v>3071115</v>
      </c>
      <c r="M39" s="14">
        <v>279613.87</v>
      </c>
      <c r="N39" s="14">
        <v>10327.44</v>
      </c>
      <c r="O39" s="12" t="s">
        <v>98</v>
      </c>
      <c r="P39" s="21" t="s">
        <v>99</v>
      </c>
    </row>
    <row r="40" spans="1:16" s="21" customFormat="1" ht="55.2" x14ac:dyDescent="0.25">
      <c r="A40" s="10" t="s">
        <v>15</v>
      </c>
      <c r="B40" s="11">
        <v>4</v>
      </c>
      <c r="C40" s="12" t="s">
        <v>100</v>
      </c>
      <c r="D40" s="10"/>
      <c r="E40" s="12" t="s">
        <v>491</v>
      </c>
      <c r="F40" s="12" t="s">
        <v>50</v>
      </c>
      <c r="G40" s="22" t="s">
        <v>18</v>
      </c>
      <c r="H40" s="13"/>
      <c r="I40" s="13"/>
      <c r="J40" s="13"/>
      <c r="K40" s="10" t="s">
        <v>19</v>
      </c>
      <c r="L40" s="14">
        <v>450000</v>
      </c>
      <c r="M40" s="14"/>
      <c r="N40" s="14"/>
      <c r="O40" s="12" t="s">
        <v>68</v>
      </c>
    </row>
    <row r="41" spans="1:16" s="21" customFormat="1" ht="82.8" x14ac:dyDescent="0.25">
      <c r="A41" s="10" t="s">
        <v>15</v>
      </c>
      <c r="B41" s="11">
        <v>6</v>
      </c>
      <c r="C41" s="12" t="s">
        <v>101</v>
      </c>
      <c r="D41" s="10" t="s">
        <v>421</v>
      </c>
      <c r="E41" s="12" t="s">
        <v>492</v>
      </c>
      <c r="F41" s="12" t="s">
        <v>17</v>
      </c>
      <c r="G41" s="13">
        <v>42767</v>
      </c>
      <c r="H41" s="13">
        <v>42780</v>
      </c>
      <c r="I41" s="13">
        <v>42828</v>
      </c>
      <c r="J41" s="13">
        <v>42871</v>
      </c>
      <c r="K41" s="10" t="s">
        <v>31</v>
      </c>
      <c r="L41" s="14">
        <v>375000</v>
      </c>
      <c r="M41" s="14">
        <v>375000</v>
      </c>
      <c r="N41" s="14"/>
      <c r="O41" s="12" t="s">
        <v>36</v>
      </c>
    </row>
    <row r="42" spans="1:16" s="21" customFormat="1" ht="90.75" customHeight="1" x14ac:dyDescent="0.25">
      <c r="A42" s="10" t="s">
        <v>15</v>
      </c>
      <c r="B42" s="11">
        <v>5</v>
      </c>
      <c r="C42" s="12" t="s">
        <v>102</v>
      </c>
      <c r="D42" s="10" t="s">
        <v>436</v>
      </c>
      <c r="E42" s="12" t="s">
        <v>103</v>
      </c>
      <c r="F42" s="12" t="s">
        <v>17</v>
      </c>
      <c r="G42" s="22" t="s">
        <v>18</v>
      </c>
      <c r="H42" s="22" t="s">
        <v>18</v>
      </c>
      <c r="I42" s="22" t="s">
        <v>18</v>
      </c>
      <c r="J42" s="22" t="s">
        <v>18</v>
      </c>
      <c r="K42" s="10" t="s">
        <v>31</v>
      </c>
      <c r="L42" s="14">
        <v>3347656</v>
      </c>
      <c r="M42" s="14"/>
      <c r="N42" s="14"/>
      <c r="O42" s="12" t="s">
        <v>104</v>
      </c>
    </row>
    <row r="43" spans="1:16" s="21" customFormat="1" ht="41.4" x14ac:dyDescent="0.25">
      <c r="A43" s="10" t="s">
        <v>15</v>
      </c>
      <c r="B43" s="11">
        <v>1</v>
      </c>
      <c r="C43" s="12" t="s">
        <v>105</v>
      </c>
      <c r="D43" s="10" t="s">
        <v>437</v>
      </c>
      <c r="E43" s="12" t="s">
        <v>493</v>
      </c>
      <c r="F43" s="12" t="s">
        <v>24</v>
      </c>
      <c r="G43" s="13">
        <v>43024</v>
      </c>
      <c r="H43" s="13">
        <v>43033</v>
      </c>
      <c r="I43" s="13">
        <v>43075</v>
      </c>
      <c r="J43" s="13">
        <v>43110</v>
      </c>
      <c r="K43" s="10" t="s">
        <v>31</v>
      </c>
      <c r="L43" s="14">
        <v>160000</v>
      </c>
      <c r="M43" s="14">
        <v>91314</v>
      </c>
      <c r="N43" s="14">
        <v>68686</v>
      </c>
      <c r="O43" s="12" t="s">
        <v>25</v>
      </c>
    </row>
    <row r="44" spans="1:16" s="21" customFormat="1" ht="55.2" x14ac:dyDescent="0.25">
      <c r="A44" s="10" t="s">
        <v>15</v>
      </c>
      <c r="B44" s="11" t="s">
        <v>106</v>
      </c>
      <c r="C44" s="12" t="s">
        <v>107</v>
      </c>
      <c r="D44" s="10"/>
      <c r="E44" s="15" t="s">
        <v>402</v>
      </c>
      <c r="F44" s="12" t="s">
        <v>108</v>
      </c>
      <c r="G44" s="22" t="s">
        <v>18</v>
      </c>
      <c r="H44" s="13"/>
      <c r="I44" s="13"/>
      <c r="J44" s="13"/>
      <c r="K44" s="10" t="s">
        <v>19</v>
      </c>
      <c r="L44" s="14">
        <v>4050000</v>
      </c>
      <c r="M44" s="14"/>
      <c r="N44" s="14"/>
      <c r="O44" s="12" t="s">
        <v>109</v>
      </c>
    </row>
    <row r="45" spans="1:16" s="21" customFormat="1" ht="27.6" x14ac:dyDescent="0.25">
      <c r="A45" s="10" t="s">
        <v>15</v>
      </c>
      <c r="B45" s="11" t="s">
        <v>60</v>
      </c>
      <c r="C45" s="12" t="s">
        <v>110</v>
      </c>
      <c r="D45" s="10"/>
      <c r="E45" s="12" t="s">
        <v>494</v>
      </c>
      <c r="F45" s="12" t="s">
        <v>111</v>
      </c>
      <c r="G45" s="13"/>
      <c r="H45" s="13"/>
      <c r="I45" s="13"/>
      <c r="J45" s="13"/>
      <c r="K45" s="10" t="s">
        <v>81</v>
      </c>
      <c r="L45" s="14">
        <v>75000</v>
      </c>
      <c r="M45" s="14"/>
      <c r="N45" s="14"/>
      <c r="O45" s="12"/>
    </row>
    <row r="46" spans="1:16" s="21" customFormat="1" ht="41.4" x14ac:dyDescent="0.25">
      <c r="A46" s="10" t="s">
        <v>15</v>
      </c>
      <c r="B46" s="11">
        <v>2</v>
      </c>
      <c r="C46" s="12" t="s">
        <v>112</v>
      </c>
      <c r="D46" s="10"/>
      <c r="E46" s="12" t="s">
        <v>495</v>
      </c>
      <c r="F46" s="12" t="s">
        <v>108</v>
      </c>
      <c r="G46" s="22" t="s">
        <v>18</v>
      </c>
      <c r="H46" s="13"/>
      <c r="I46" s="13"/>
      <c r="J46" s="13"/>
      <c r="K46" s="10" t="s">
        <v>31</v>
      </c>
      <c r="L46" s="14">
        <v>122711</v>
      </c>
      <c r="M46" s="14"/>
      <c r="N46" s="14"/>
      <c r="O46" s="12" t="s">
        <v>113</v>
      </c>
    </row>
    <row r="47" spans="1:16" s="21" customFormat="1" ht="55.2" x14ac:dyDescent="0.25">
      <c r="A47" s="10" t="s">
        <v>15</v>
      </c>
      <c r="B47" s="11">
        <v>4</v>
      </c>
      <c r="C47" s="12" t="s">
        <v>114</v>
      </c>
      <c r="D47" s="10"/>
      <c r="E47" s="12" t="s">
        <v>496</v>
      </c>
      <c r="F47" s="12" t="s">
        <v>50</v>
      </c>
      <c r="G47" s="22" t="s">
        <v>18</v>
      </c>
      <c r="H47" s="13"/>
      <c r="I47" s="13"/>
      <c r="J47" s="13"/>
      <c r="K47" s="10" t="s">
        <v>19</v>
      </c>
      <c r="L47" s="14">
        <v>267000</v>
      </c>
      <c r="M47" s="14"/>
      <c r="N47" s="14"/>
      <c r="O47" s="12" t="s">
        <v>68</v>
      </c>
    </row>
    <row r="48" spans="1:16" s="21" customFormat="1" ht="55.2" x14ac:dyDescent="0.25">
      <c r="A48" s="10" t="s">
        <v>15</v>
      </c>
      <c r="B48" s="11" t="s">
        <v>115</v>
      </c>
      <c r="C48" s="12" t="s">
        <v>116</v>
      </c>
      <c r="D48" s="10" t="s">
        <v>438</v>
      </c>
      <c r="E48" s="12" t="s">
        <v>497</v>
      </c>
      <c r="F48" s="12" t="s">
        <v>24</v>
      </c>
      <c r="G48" s="13">
        <v>42702</v>
      </c>
      <c r="H48" s="13">
        <v>42730</v>
      </c>
      <c r="I48" s="13">
        <v>42836</v>
      </c>
      <c r="J48" s="13">
        <v>42912</v>
      </c>
      <c r="K48" s="10" t="s">
        <v>19</v>
      </c>
      <c r="L48" s="14">
        <v>175000</v>
      </c>
      <c r="M48" s="14">
        <v>15847</v>
      </c>
      <c r="N48" s="14">
        <v>16521.37</v>
      </c>
      <c r="O48" s="12" t="s">
        <v>25</v>
      </c>
    </row>
    <row r="49" spans="1:16" s="21" customFormat="1" ht="27.6" x14ac:dyDescent="0.25">
      <c r="A49" s="10" t="s">
        <v>15</v>
      </c>
      <c r="B49" s="11" t="s">
        <v>60</v>
      </c>
      <c r="C49" s="12" t="s">
        <v>117</v>
      </c>
      <c r="D49" s="10"/>
      <c r="E49" s="12" t="s">
        <v>118</v>
      </c>
      <c r="F49" s="12" t="s">
        <v>111</v>
      </c>
      <c r="G49" s="13"/>
      <c r="H49" s="13"/>
      <c r="I49" s="13"/>
      <c r="J49" s="13"/>
      <c r="K49" s="10" t="s">
        <v>31</v>
      </c>
      <c r="L49" s="14">
        <v>125706</v>
      </c>
      <c r="M49" s="14"/>
      <c r="N49" s="14"/>
      <c r="O49" s="12" t="s">
        <v>119</v>
      </c>
    </row>
    <row r="50" spans="1:16" s="21" customFormat="1" ht="69" x14ac:dyDescent="0.25">
      <c r="A50" s="10" t="s">
        <v>120</v>
      </c>
      <c r="B50" s="11">
        <v>6</v>
      </c>
      <c r="C50" s="12" t="s">
        <v>121</v>
      </c>
      <c r="D50" s="10" t="s">
        <v>439</v>
      </c>
      <c r="E50" s="15" t="s">
        <v>122</v>
      </c>
      <c r="F50" s="12" t="s">
        <v>17</v>
      </c>
      <c r="G50" s="13">
        <v>42471</v>
      </c>
      <c r="H50" s="13">
        <v>42457</v>
      </c>
      <c r="I50" s="13">
        <v>42605</v>
      </c>
      <c r="J50" s="13">
        <v>43007</v>
      </c>
      <c r="K50" s="10" t="s">
        <v>31</v>
      </c>
      <c r="L50" s="14">
        <v>90942</v>
      </c>
      <c r="M50" s="14">
        <v>65363</v>
      </c>
      <c r="N50" s="14">
        <v>25578.7</v>
      </c>
      <c r="O50" s="12" t="s">
        <v>57</v>
      </c>
    </row>
    <row r="51" spans="1:16" s="21" customFormat="1" ht="110.4" x14ac:dyDescent="0.25">
      <c r="A51" s="10" t="s">
        <v>123</v>
      </c>
      <c r="B51" s="11">
        <v>1</v>
      </c>
      <c r="C51" s="12" t="s">
        <v>124</v>
      </c>
      <c r="D51" s="10"/>
      <c r="E51" s="12" t="s">
        <v>498</v>
      </c>
      <c r="F51" s="12" t="s">
        <v>17</v>
      </c>
      <c r="G51" s="13">
        <v>41947</v>
      </c>
      <c r="H51" s="13">
        <v>41944</v>
      </c>
      <c r="I51" s="13">
        <v>43281</v>
      </c>
      <c r="J51" s="13"/>
      <c r="K51" s="10" t="s">
        <v>35</v>
      </c>
      <c r="L51" s="14">
        <v>85010</v>
      </c>
      <c r="M51" s="14">
        <v>40447.919999999998</v>
      </c>
      <c r="N51" s="14">
        <v>44560.81</v>
      </c>
      <c r="O51" s="12" t="s">
        <v>125</v>
      </c>
    </row>
    <row r="52" spans="1:16" s="21" customFormat="1" ht="41.4" x14ac:dyDescent="0.25">
      <c r="A52" s="10" t="s">
        <v>123</v>
      </c>
      <c r="B52" s="11">
        <v>1</v>
      </c>
      <c r="C52" s="12" t="s">
        <v>126</v>
      </c>
      <c r="D52" s="10"/>
      <c r="E52" s="12" t="s">
        <v>127</v>
      </c>
      <c r="F52" s="12" t="s">
        <v>108</v>
      </c>
      <c r="G52" s="22" t="s">
        <v>18</v>
      </c>
      <c r="H52" s="13"/>
      <c r="I52" s="13"/>
      <c r="J52" s="13"/>
      <c r="K52" s="10" t="s">
        <v>35</v>
      </c>
      <c r="L52" s="14">
        <v>75000</v>
      </c>
      <c r="M52" s="14">
        <v>0</v>
      </c>
      <c r="N52" s="14">
        <v>75000</v>
      </c>
      <c r="O52" s="12" t="s">
        <v>128</v>
      </c>
    </row>
    <row r="53" spans="1:16" s="21" customFormat="1" ht="124.2" x14ac:dyDescent="0.25">
      <c r="A53" s="10" t="s">
        <v>123</v>
      </c>
      <c r="B53" s="11">
        <v>1</v>
      </c>
      <c r="C53" s="12" t="s">
        <v>129</v>
      </c>
      <c r="D53" s="10"/>
      <c r="E53" s="12" t="s">
        <v>511</v>
      </c>
      <c r="F53" s="12" t="s">
        <v>24</v>
      </c>
      <c r="G53" s="13"/>
      <c r="H53" s="13"/>
      <c r="I53" s="13"/>
      <c r="J53" s="13"/>
      <c r="K53" s="10" t="s">
        <v>35</v>
      </c>
      <c r="L53" s="14"/>
      <c r="M53" s="14"/>
      <c r="N53" s="14"/>
      <c r="O53" s="12" t="s">
        <v>25</v>
      </c>
    </row>
    <row r="54" spans="1:16" s="21" customFormat="1" ht="124.2" x14ac:dyDescent="0.25">
      <c r="A54" s="10" t="s">
        <v>123</v>
      </c>
      <c r="B54" s="11" t="s">
        <v>60</v>
      </c>
      <c r="C54" s="12" t="s">
        <v>130</v>
      </c>
      <c r="D54" s="10"/>
      <c r="E54" s="12" t="s">
        <v>499</v>
      </c>
      <c r="F54" s="12" t="s">
        <v>17</v>
      </c>
      <c r="G54" s="13">
        <v>42931</v>
      </c>
      <c r="H54" s="13">
        <v>42931</v>
      </c>
      <c r="I54" s="13">
        <v>43281</v>
      </c>
      <c r="J54" s="13"/>
      <c r="K54" s="10" t="s">
        <v>81</v>
      </c>
      <c r="L54" s="14">
        <v>1972939</v>
      </c>
      <c r="M54" s="14"/>
      <c r="N54" s="14"/>
      <c r="O54" s="12" t="s">
        <v>131</v>
      </c>
    </row>
    <row r="55" spans="1:16" s="21" customFormat="1" ht="69" x14ac:dyDescent="0.25">
      <c r="A55" s="10" t="s">
        <v>123</v>
      </c>
      <c r="B55" s="11" t="s">
        <v>60</v>
      </c>
      <c r="C55" s="12" t="s">
        <v>132</v>
      </c>
      <c r="D55" s="10"/>
      <c r="E55" s="12" t="s">
        <v>133</v>
      </c>
      <c r="F55" s="12" t="s">
        <v>24</v>
      </c>
      <c r="G55" s="13"/>
      <c r="H55" s="13"/>
      <c r="I55" s="13"/>
      <c r="J55" s="13"/>
      <c r="K55" s="10" t="s">
        <v>81</v>
      </c>
      <c r="L55" s="14">
        <v>50000</v>
      </c>
      <c r="M55" s="14"/>
      <c r="N55" s="14"/>
      <c r="O55" s="12" t="s">
        <v>25</v>
      </c>
    </row>
    <row r="56" spans="1:16" s="21" customFormat="1" ht="132" customHeight="1" x14ac:dyDescent="0.25">
      <c r="A56" s="10" t="s">
        <v>123</v>
      </c>
      <c r="B56" s="11" t="s">
        <v>60</v>
      </c>
      <c r="C56" s="12" t="s">
        <v>134</v>
      </c>
      <c r="D56" s="10"/>
      <c r="E56" s="12" t="s">
        <v>135</v>
      </c>
      <c r="F56" s="12" t="s">
        <v>24</v>
      </c>
      <c r="G56" s="13"/>
      <c r="H56" s="13"/>
      <c r="I56" s="13"/>
      <c r="J56" s="13"/>
      <c r="K56" s="10" t="s">
        <v>81</v>
      </c>
      <c r="L56" s="14">
        <v>380200</v>
      </c>
      <c r="M56" s="14"/>
      <c r="N56" s="14"/>
      <c r="O56" s="12" t="s">
        <v>25</v>
      </c>
    </row>
    <row r="57" spans="1:16" s="21" customFormat="1" ht="148.5" customHeight="1" x14ac:dyDescent="0.25">
      <c r="A57" s="10" t="s">
        <v>123</v>
      </c>
      <c r="B57" s="11" t="s">
        <v>60</v>
      </c>
      <c r="C57" s="12" t="s">
        <v>136</v>
      </c>
      <c r="D57" s="10"/>
      <c r="E57" s="24" t="s">
        <v>500</v>
      </c>
      <c r="F57" s="12" t="s">
        <v>111</v>
      </c>
      <c r="G57" s="13"/>
      <c r="H57" s="13">
        <v>42917</v>
      </c>
      <c r="I57" s="13">
        <v>43281</v>
      </c>
      <c r="J57" s="13"/>
      <c r="K57" s="10" t="s">
        <v>81</v>
      </c>
      <c r="L57" s="14">
        <v>350000</v>
      </c>
      <c r="M57" s="14">
        <v>101317</v>
      </c>
      <c r="N57" s="14">
        <f>L57-M57</f>
        <v>248683</v>
      </c>
      <c r="O57" s="12" t="s">
        <v>137</v>
      </c>
    </row>
    <row r="58" spans="1:16" s="21" customFormat="1" ht="214.5" customHeight="1" x14ac:dyDescent="0.25">
      <c r="A58" s="10" t="s">
        <v>123</v>
      </c>
      <c r="B58" s="11" t="s">
        <v>60</v>
      </c>
      <c r="C58" s="12" t="s">
        <v>138</v>
      </c>
      <c r="D58" s="10"/>
      <c r="E58" s="24" t="s">
        <v>501</v>
      </c>
      <c r="F58" s="12" t="s">
        <v>111</v>
      </c>
      <c r="G58" s="13">
        <v>43132</v>
      </c>
      <c r="H58" s="13">
        <v>43132</v>
      </c>
      <c r="I58" s="13">
        <v>45107</v>
      </c>
      <c r="J58" s="13"/>
      <c r="K58" s="10" t="s">
        <v>31</v>
      </c>
      <c r="L58" s="14">
        <v>3737982</v>
      </c>
      <c r="M58" s="14"/>
      <c r="N58" s="14"/>
      <c r="O58" s="12" t="s">
        <v>403</v>
      </c>
    </row>
    <row r="59" spans="1:16" s="21" customFormat="1" ht="96.6" x14ac:dyDescent="0.25">
      <c r="A59" s="10" t="s">
        <v>123</v>
      </c>
      <c r="B59" s="11">
        <v>2</v>
      </c>
      <c r="C59" s="12" t="s">
        <v>139</v>
      </c>
      <c r="D59" s="10"/>
      <c r="E59" s="25" t="s">
        <v>502</v>
      </c>
      <c r="F59" s="12" t="s">
        <v>108</v>
      </c>
      <c r="G59" s="22" t="s">
        <v>18</v>
      </c>
      <c r="H59" s="13"/>
      <c r="I59" s="13"/>
      <c r="J59" s="13"/>
      <c r="K59" s="10" t="s">
        <v>35</v>
      </c>
      <c r="L59" s="14">
        <v>248316</v>
      </c>
      <c r="M59" s="14">
        <v>4499</v>
      </c>
      <c r="N59" s="14">
        <f>L59-M59</f>
        <v>243817</v>
      </c>
      <c r="O59" s="12" t="s">
        <v>404</v>
      </c>
    </row>
    <row r="60" spans="1:16" s="21" customFormat="1" ht="69" x14ac:dyDescent="0.25">
      <c r="A60" s="10" t="s">
        <v>140</v>
      </c>
      <c r="B60" s="11" t="s">
        <v>60</v>
      </c>
      <c r="C60" s="15" t="s">
        <v>141</v>
      </c>
      <c r="D60" s="10" t="s">
        <v>142</v>
      </c>
      <c r="E60" s="12" t="s">
        <v>143</v>
      </c>
      <c r="F60" s="12" t="s">
        <v>17</v>
      </c>
      <c r="G60" s="13">
        <v>43132</v>
      </c>
      <c r="H60" s="13">
        <v>43132</v>
      </c>
      <c r="I60" s="13">
        <v>43281</v>
      </c>
      <c r="J60" s="13"/>
      <c r="K60" s="10" t="s">
        <v>81</v>
      </c>
      <c r="L60" s="14">
        <v>25000</v>
      </c>
      <c r="M60" s="14">
        <v>0</v>
      </c>
      <c r="N60" s="14">
        <f t="shared" ref="N60:N67" si="0">L60-M60</f>
        <v>25000</v>
      </c>
      <c r="O60" s="15" t="s">
        <v>144</v>
      </c>
      <c r="P60" s="21" t="s">
        <v>145</v>
      </c>
    </row>
    <row r="61" spans="1:16" s="21" customFormat="1" ht="69" x14ac:dyDescent="0.25">
      <c r="A61" s="10" t="s">
        <v>140</v>
      </c>
      <c r="B61" s="11">
        <v>1</v>
      </c>
      <c r="C61" s="15" t="s">
        <v>146</v>
      </c>
      <c r="D61" s="10"/>
      <c r="E61" s="12" t="s">
        <v>147</v>
      </c>
      <c r="F61" s="12" t="s">
        <v>17</v>
      </c>
      <c r="G61" s="13"/>
      <c r="H61" s="13"/>
      <c r="I61" s="22" t="s">
        <v>148</v>
      </c>
      <c r="J61" s="13"/>
      <c r="K61" s="10" t="s">
        <v>35</v>
      </c>
      <c r="L61" s="14">
        <v>1108260</v>
      </c>
      <c r="M61" s="14">
        <f>10204.79</f>
        <v>10204.790000000001</v>
      </c>
      <c r="N61" s="14">
        <f t="shared" si="0"/>
        <v>1098055.21</v>
      </c>
      <c r="O61" s="12" t="s">
        <v>149</v>
      </c>
      <c r="P61" s="21" t="s">
        <v>150</v>
      </c>
    </row>
    <row r="62" spans="1:16" s="21" customFormat="1" ht="55.2" x14ac:dyDescent="0.25">
      <c r="A62" s="10" t="s">
        <v>140</v>
      </c>
      <c r="B62" s="11">
        <v>1</v>
      </c>
      <c r="C62" s="15" t="s">
        <v>151</v>
      </c>
      <c r="D62" s="10"/>
      <c r="E62" s="12" t="s">
        <v>147</v>
      </c>
      <c r="F62" s="12" t="s">
        <v>17</v>
      </c>
      <c r="G62" s="16"/>
      <c r="H62" s="16"/>
      <c r="I62" s="23" t="s">
        <v>152</v>
      </c>
      <c r="J62" s="16"/>
      <c r="K62" s="10" t="s">
        <v>35</v>
      </c>
      <c r="L62" s="14">
        <v>100000</v>
      </c>
      <c r="M62" s="14">
        <v>20266.349999999999</v>
      </c>
      <c r="N62" s="14">
        <f t="shared" si="0"/>
        <v>79733.649999999994</v>
      </c>
      <c r="O62" s="12" t="s">
        <v>153</v>
      </c>
      <c r="P62" s="21" t="s">
        <v>150</v>
      </c>
    </row>
    <row r="63" spans="1:16" s="21" customFormat="1" ht="41.4" x14ac:dyDescent="0.25">
      <c r="A63" s="10" t="s">
        <v>140</v>
      </c>
      <c r="B63" s="11">
        <v>6</v>
      </c>
      <c r="C63" s="15" t="s">
        <v>154</v>
      </c>
      <c r="D63" s="10"/>
      <c r="E63" s="15" t="s">
        <v>155</v>
      </c>
      <c r="F63" s="12" t="s">
        <v>17</v>
      </c>
      <c r="G63" s="13"/>
      <c r="H63" s="13">
        <v>43124</v>
      </c>
      <c r="I63" s="13"/>
      <c r="J63" s="13">
        <v>43180</v>
      </c>
      <c r="K63" s="10" t="s">
        <v>81</v>
      </c>
      <c r="L63" s="14">
        <v>28500</v>
      </c>
      <c r="M63" s="14">
        <v>21500</v>
      </c>
      <c r="N63" s="14">
        <f t="shared" si="0"/>
        <v>7000</v>
      </c>
      <c r="O63" s="15" t="s">
        <v>156</v>
      </c>
      <c r="P63" s="21" t="s">
        <v>157</v>
      </c>
    </row>
    <row r="64" spans="1:16" s="21" customFormat="1" ht="96.6" x14ac:dyDescent="0.25">
      <c r="A64" s="10" t="s">
        <v>140</v>
      </c>
      <c r="B64" s="11">
        <v>1</v>
      </c>
      <c r="C64" s="15" t="s">
        <v>158</v>
      </c>
      <c r="D64" s="10"/>
      <c r="E64" s="24" t="s">
        <v>503</v>
      </c>
      <c r="F64" s="12" t="s">
        <v>24</v>
      </c>
      <c r="G64" s="13">
        <v>42720</v>
      </c>
      <c r="H64" s="13">
        <v>42720</v>
      </c>
      <c r="I64" s="13">
        <v>43034</v>
      </c>
      <c r="J64" s="13">
        <v>43034</v>
      </c>
      <c r="K64" s="10" t="s">
        <v>35</v>
      </c>
      <c r="L64" s="14">
        <v>40000</v>
      </c>
      <c r="M64" s="14">
        <v>40000</v>
      </c>
      <c r="N64" s="14">
        <f t="shared" si="0"/>
        <v>0</v>
      </c>
      <c r="O64" s="12" t="s">
        <v>25</v>
      </c>
      <c r="P64" s="21" t="s">
        <v>159</v>
      </c>
    </row>
    <row r="65" spans="1:16" s="21" customFormat="1" ht="41.4" x14ac:dyDescent="0.25">
      <c r="A65" s="10" t="s">
        <v>140</v>
      </c>
      <c r="B65" s="11">
        <v>1</v>
      </c>
      <c r="C65" s="15" t="s">
        <v>160</v>
      </c>
      <c r="D65" s="10"/>
      <c r="E65" s="24" t="s">
        <v>504</v>
      </c>
      <c r="F65" s="12" t="s">
        <v>54</v>
      </c>
      <c r="G65" s="13">
        <v>43213</v>
      </c>
      <c r="H65" s="13"/>
      <c r="I65" s="13">
        <v>43281</v>
      </c>
      <c r="J65" s="13"/>
      <c r="K65" s="10" t="s">
        <v>35</v>
      </c>
      <c r="L65" s="14">
        <v>38000</v>
      </c>
      <c r="M65" s="14">
        <v>0</v>
      </c>
      <c r="N65" s="14">
        <f t="shared" si="0"/>
        <v>38000</v>
      </c>
      <c r="O65" s="15" t="s">
        <v>161</v>
      </c>
      <c r="P65" s="21" t="s">
        <v>162</v>
      </c>
    </row>
    <row r="66" spans="1:16" s="21" customFormat="1" ht="41.4" x14ac:dyDescent="0.25">
      <c r="A66" s="10" t="s">
        <v>140</v>
      </c>
      <c r="B66" s="11">
        <v>4</v>
      </c>
      <c r="C66" s="15" t="s">
        <v>163</v>
      </c>
      <c r="D66" s="10"/>
      <c r="E66" s="24" t="s">
        <v>505</v>
      </c>
      <c r="F66" s="12" t="s">
        <v>24</v>
      </c>
      <c r="G66" s="13"/>
      <c r="H66" s="13"/>
      <c r="I66" s="13"/>
      <c r="J66" s="13"/>
      <c r="K66" s="10" t="s">
        <v>35</v>
      </c>
      <c r="L66" s="14">
        <v>25000</v>
      </c>
      <c r="M66" s="14">
        <v>25000</v>
      </c>
      <c r="N66" s="14">
        <f t="shared" si="0"/>
        <v>0</v>
      </c>
      <c r="O66" s="12" t="s">
        <v>25</v>
      </c>
      <c r="P66" s="21" t="s">
        <v>164</v>
      </c>
    </row>
    <row r="67" spans="1:16" s="21" customFormat="1" ht="41.4" x14ac:dyDescent="0.25">
      <c r="A67" s="10" t="s">
        <v>140</v>
      </c>
      <c r="B67" s="11">
        <v>4</v>
      </c>
      <c r="C67" s="15" t="s">
        <v>165</v>
      </c>
      <c r="D67" s="10"/>
      <c r="E67" s="20" t="s">
        <v>506</v>
      </c>
      <c r="F67" s="12" t="s">
        <v>166</v>
      </c>
      <c r="G67" s="13"/>
      <c r="H67" s="13"/>
      <c r="I67" s="13"/>
      <c r="J67" s="13"/>
      <c r="K67" s="10" t="s">
        <v>31</v>
      </c>
      <c r="L67" s="14">
        <v>3952100</v>
      </c>
      <c r="M67" s="14">
        <v>85582.31</v>
      </c>
      <c r="N67" s="14">
        <f t="shared" si="0"/>
        <v>3866517.69</v>
      </c>
      <c r="O67" s="12" t="s">
        <v>167</v>
      </c>
      <c r="P67" s="21" t="s">
        <v>150</v>
      </c>
    </row>
    <row r="68" spans="1:16" s="21" customFormat="1" ht="55.2" x14ac:dyDescent="0.25">
      <c r="A68" s="10" t="s">
        <v>140</v>
      </c>
      <c r="B68" s="11">
        <v>3</v>
      </c>
      <c r="C68" s="15" t="s">
        <v>168</v>
      </c>
      <c r="D68" s="10"/>
      <c r="E68" s="12" t="s">
        <v>169</v>
      </c>
      <c r="F68" s="12" t="s">
        <v>24</v>
      </c>
      <c r="G68" s="13">
        <v>42937</v>
      </c>
      <c r="H68" s="13">
        <v>42937</v>
      </c>
      <c r="I68" s="13">
        <v>43061</v>
      </c>
      <c r="J68" s="13">
        <v>43073</v>
      </c>
      <c r="K68" s="10" t="s">
        <v>81</v>
      </c>
      <c r="L68" s="14">
        <v>140000</v>
      </c>
      <c r="M68" s="14">
        <v>125784.42</v>
      </c>
      <c r="N68" s="14">
        <f t="shared" ref="N68:N74" si="1">L68-M68</f>
        <v>14215.580000000002</v>
      </c>
      <c r="O68" s="12" t="s">
        <v>25</v>
      </c>
      <c r="P68" s="21" t="s">
        <v>170</v>
      </c>
    </row>
    <row r="69" spans="1:16" s="21" customFormat="1" ht="41.4" x14ac:dyDescent="0.25">
      <c r="A69" s="10" t="s">
        <v>140</v>
      </c>
      <c r="B69" s="11">
        <v>2</v>
      </c>
      <c r="C69" s="15" t="s">
        <v>171</v>
      </c>
      <c r="D69" s="10"/>
      <c r="E69" s="12" t="s">
        <v>169</v>
      </c>
      <c r="F69" s="12" t="s">
        <v>17</v>
      </c>
      <c r="G69" s="13">
        <v>43168</v>
      </c>
      <c r="H69" s="13">
        <v>43168</v>
      </c>
      <c r="I69" s="13">
        <v>43239</v>
      </c>
      <c r="J69" s="13"/>
      <c r="K69" s="10" t="s">
        <v>81</v>
      </c>
      <c r="L69" s="14">
        <v>25041</v>
      </c>
      <c r="M69" s="14">
        <v>0</v>
      </c>
      <c r="N69" s="14">
        <f t="shared" si="1"/>
        <v>25041</v>
      </c>
      <c r="O69" s="12" t="s">
        <v>172</v>
      </c>
      <c r="P69" s="21" t="s">
        <v>173</v>
      </c>
    </row>
    <row r="70" spans="1:16" s="21" customFormat="1" ht="55.2" x14ac:dyDescent="0.25">
      <c r="A70" s="10" t="s">
        <v>140</v>
      </c>
      <c r="B70" s="11">
        <v>4</v>
      </c>
      <c r="C70" s="15" t="s">
        <v>174</v>
      </c>
      <c r="D70" s="10"/>
      <c r="E70" s="12" t="s">
        <v>169</v>
      </c>
      <c r="F70" s="12" t="s">
        <v>166</v>
      </c>
      <c r="G70" s="13"/>
      <c r="H70" s="13"/>
      <c r="I70" s="13"/>
      <c r="J70" s="13"/>
      <c r="K70" s="10" t="s">
        <v>81</v>
      </c>
      <c r="L70" s="14">
        <v>125000</v>
      </c>
      <c r="M70" s="14">
        <v>0</v>
      </c>
      <c r="N70" s="14">
        <f t="shared" si="1"/>
        <v>125000</v>
      </c>
      <c r="O70" s="12" t="s">
        <v>175</v>
      </c>
      <c r="P70" s="21" t="s">
        <v>176</v>
      </c>
    </row>
    <row r="71" spans="1:16" s="21" customFormat="1" ht="27.6" x14ac:dyDescent="0.25">
      <c r="A71" s="10" t="s">
        <v>140</v>
      </c>
      <c r="B71" s="11">
        <v>3</v>
      </c>
      <c r="C71" s="15" t="s">
        <v>177</v>
      </c>
      <c r="D71" s="10"/>
      <c r="E71" s="12" t="s">
        <v>169</v>
      </c>
      <c r="F71" s="12" t="s">
        <v>24</v>
      </c>
      <c r="G71" s="13">
        <v>43063</v>
      </c>
      <c r="H71" s="13">
        <v>43063</v>
      </c>
      <c r="I71" s="13">
        <v>43103</v>
      </c>
      <c r="J71" s="13">
        <v>43130</v>
      </c>
      <c r="K71" s="10" t="s">
        <v>81</v>
      </c>
      <c r="L71" s="14">
        <v>75000</v>
      </c>
      <c r="M71" s="14">
        <v>30367.45</v>
      </c>
      <c r="N71" s="14">
        <f t="shared" si="1"/>
        <v>44632.55</v>
      </c>
      <c r="O71" s="12" t="s">
        <v>25</v>
      </c>
      <c r="P71" s="21" t="s">
        <v>170</v>
      </c>
    </row>
    <row r="72" spans="1:16" s="21" customFormat="1" ht="69" x14ac:dyDescent="0.25">
      <c r="A72" s="10" t="s">
        <v>140</v>
      </c>
      <c r="B72" s="11">
        <v>2</v>
      </c>
      <c r="C72" s="15" t="s">
        <v>178</v>
      </c>
      <c r="D72" s="10"/>
      <c r="E72" s="24" t="s">
        <v>507</v>
      </c>
      <c r="F72" s="12" t="s">
        <v>50</v>
      </c>
      <c r="G72" s="13">
        <v>43191</v>
      </c>
      <c r="H72" s="13"/>
      <c r="I72" s="13">
        <v>43585</v>
      </c>
      <c r="J72" s="13"/>
      <c r="K72" s="10" t="s">
        <v>19</v>
      </c>
      <c r="L72" s="14">
        <v>5000000</v>
      </c>
      <c r="M72" s="14">
        <v>0</v>
      </c>
      <c r="N72" s="14">
        <f t="shared" si="1"/>
        <v>5000000</v>
      </c>
      <c r="O72" s="12" t="s">
        <v>405</v>
      </c>
      <c r="P72" s="21" t="s">
        <v>150</v>
      </c>
    </row>
    <row r="73" spans="1:16" s="21" customFormat="1" ht="55.2" x14ac:dyDescent="0.25">
      <c r="A73" s="10" t="s">
        <v>140</v>
      </c>
      <c r="B73" s="11">
        <v>6</v>
      </c>
      <c r="C73" s="15" t="s">
        <v>179</v>
      </c>
      <c r="D73" s="10"/>
      <c r="E73" s="20" t="s">
        <v>180</v>
      </c>
      <c r="F73" s="12" t="s">
        <v>24</v>
      </c>
      <c r="G73" s="13"/>
      <c r="H73" s="13">
        <v>42625</v>
      </c>
      <c r="I73" s="13"/>
      <c r="J73" s="13">
        <v>42855</v>
      </c>
      <c r="K73" s="10" t="s">
        <v>19</v>
      </c>
      <c r="L73" s="14">
        <v>597520</v>
      </c>
      <c r="M73" s="14">
        <v>576759.76</v>
      </c>
      <c r="N73" s="14">
        <f t="shared" si="1"/>
        <v>20760.239999999991</v>
      </c>
      <c r="O73" s="12" t="s">
        <v>25</v>
      </c>
      <c r="P73" s="21" t="s">
        <v>150</v>
      </c>
    </row>
    <row r="74" spans="1:16" s="21" customFormat="1" ht="27.6" x14ac:dyDescent="0.25">
      <c r="A74" s="10" t="s">
        <v>140</v>
      </c>
      <c r="B74" s="11">
        <v>6</v>
      </c>
      <c r="C74" s="15" t="s">
        <v>181</v>
      </c>
      <c r="D74" s="10"/>
      <c r="E74" s="12" t="s">
        <v>182</v>
      </c>
      <c r="F74" s="12" t="s">
        <v>24</v>
      </c>
      <c r="G74" s="13"/>
      <c r="H74" s="13">
        <v>42109</v>
      </c>
      <c r="I74" s="13"/>
      <c r="J74" s="13">
        <v>42867</v>
      </c>
      <c r="K74" s="10" t="s">
        <v>31</v>
      </c>
      <c r="L74" s="14">
        <v>1653886</v>
      </c>
      <c r="M74" s="17">
        <v>1529076</v>
      </c>
      <c r="N74" s="17">
        <f t="shared" si="1"/>
        <v>124810</v>
      </c>
      <c r="O74" s="12" t="s">
        <v>25</v>
      </c>
      <c r="P74" s="21" t="s">
        <v>150</v>
      </c>
    </row>
    <row r="75" spans="1:16" s="21" customFormat="1" ht="69" x14ac:dyDescent="0.25">
      <c r="A75" s="10" t="s">
        <v>140</v>
      </c>
      <c r="B75" s="11">
        <v>1</v>
      </c>
      <c r="C75" s="15" t="s">
        <v>183</v>
      </c>
      <c r="D75" s="10"/>
      <c r="E75" s="24" t="s">
        <v>184</v>
      </c>
      <c r="F75" s="12" t="s">
        <v>24</v>
      </c>
      <c r="G75" s="13"/>
      <c r="H75" s="13"/>
      <c r="I75" s="13"/>
      <c r="J75" s="13"/>
      <c r="K75" s="10" t="s">
        <v>35</v>
      </c>
      <c r="L75" s="14">
        <v>10000</v>
      </c>
      <c r="M75" s="14">
        <v>14947.13</v>
      </c>
      <c r="N75" s="14">
        <f t="shared" ref="N75:N90" si="2">L75-M75</f>
        <v>-4947.1299999999992</v>
      </c>
      <c r="O75" s="12" t="s">
        <v>25</v>
      </c>
      <c r="P75" s="21" t="s">
        <v>173</v>
      </c>
    </row>
    <row r="76" spans="1:16" s="21" customFormat="1" ht="41.4" x14ac:dyDescent="0.25">
      <c r="A76" s="10" t="s">
        <v>140</v>
      </c>
      <c r="B76" s="11">
        <v>1</v>
      </c>
      <c r="C76" s="15" t="s">
        <v>185</v>
      </c>
      <c r="D76" s="10"/>
      <c r="E76" s="20" t="s">
        <v>508</v>
      </c>
      <c r="F76" s="12" t="s">
        <v>17</v>
      </c>
      <c r="G76" s="13">
        <v>43192</v>
      </c>
      <c r="H76" s="13">
        <v>43192</v>
      </c>
      <c r="I76" s="13">
        <v>43221</v>
      </c>
      <c r="J76" s="13"/>
      <c r="K76" s="10" t="s">
        <v>35</v>
      </c>
      <c r="L76" s="14">
        <v>60000</v>
      </c>
      <c r="M76" s="14">
        <v>0</v>
      </c>
      <c r="N76" s="14">
        <f t="shared" si="2"/>
        <v>60000</v>
      </c>
      <c r="O76" s="12" t="s">
        <v>186</v>
      </c>
      <c r="P76" s="21" t="s">
        <v>170</v>
      </c>
    </row>
    <row r="77" spans="1:16" s="21" customFormat="1" ht="27.6" x14ac:dyDescent="0.25">
      <c r="A77" s="10" t="s">
        <v>140</v>
      </c>
      <c r="B77" s="11">
        <v>1</v>
      </c>
      <c r="C77" s="15" t="s">
        <v>187</v>
      </c>
      <c r="D77" s="10"/>
      <c r="E77" s="15" t="s">
        <v>188</v>
      </c>
      <c r="F77" s="12" t="s">
        <v>24</v>
      </c>
      <c r="G77" s="13">
        <v>42866</v>
      </c>
      <c r="H77" s="13">
        <v>42866</v>
      </c>
      <c r="I77" s="13">
        <v>42909</v>
      </c>
      <c r="J77" s="13">
        <v>42909</v>
      </c>
      <c r="K77" s="10" t="s">
        <v>35</v>
      </c>
      <c r="L77" s="14">
        <v>20000</v>
      </c>
      <c r="M77" s="14">
        <v>20000</v>
      </c>
      <c r="N77" s="14">
        <f t="shared" si="2"/>
        <v>0</v>
      </c>
      <c r="O77" s="12" t="s">
        <v>25</v>
      </c>
      <c r="P77" s="21" t="s">
        <v>170</v>
      </c>
    </row>
    <row r="78" spans="1:16" s="21" customFormat="1" ht="55.2" x14ac:dyDescent="0.25">
      <c r="A78" s="10" t="s">
        <v>140</v>
      </c>
      <c r="B78" s="11" t="s">
        <v>27</v>
      </c>
      <c r="C78" s="15" t="s">
        <v>189</v>
      </c>
      <c r="D78" s="10"/>
      <c r="E78" s="24" t="s">
        <v>190</v>
      </c>
      <c r="F78" s="12" t="s">
        <v>166</v>
      </c>
      <c r="G78" s="13"/>
      <c r="H78" s="13"/>
      <c r="I78" s="13"/>
      <c r="J78" s="13"/>
      <c r="K78" s="10" t="s">
        <v>81</v>
      </c>
      <c r="L78" s="14">
        <v>50000</v>
      </c>
      <c r="M78" s="14">
        <v>0</v>
      </c>
      <c r="N78" s="14">
        <f t="shared" si="2"/>
        <v>50000</v>
      </c>
      <c r="O78" s="12" t="s">
        <v>423</v>
      </c>
      <c r="P78" s="21" t="s">
        <v>176</v>
      </c>
    </row>
    <row r="79" spans="1:16" s="21" customFormat="1" ht="55.2" x14ac:dyDescent="0.25">
      <c r="A79" s="10" t="s">
        <v>140</v>
      </c>
      <c r="B79" s="11" t="s">
        <v>415</v>
      </c>
      <c r="C79" s="15" t="s">
        <v>191</v>
      </c>
      <c r="D79" s="10"/>
      <c r="E79" s="20" t="s">
        <v>190</v>
      </c>
      <c r="F79" s="12" t="s">
        <v>166</v>
      </c>
      <c r="G79" s="13"/>
      <c r="H79" s="13"/>
      <c r="I79" s="13"/>
      <c r="J79" s="13"/>
      <c r="K79" s="10" t="s">
        <v>19</v>
      </c>
      <c r="L79" s="14">
        <v>250000</v>
      </c>
      <c r="M79" s="14">
        <v>0</v>
      </c>
      <c r="N79" s="14">
        <f t="shared" si="2"/>
        <v>250000</v>
      </c>
      <c r="O79" s="12" t="s">
        <v>411</v>
      </c>
      <c r="P79" s="21" t="s">
        <v>192</v>
      </c>
    </row>
    <row r="80" spans="1:16" s="21" customFormat="1" ht="82.8" x14ac:dyDescent="0.25">
      <c r="A80" s="10" t="s">
        <v>140</v>
      </c>
      <c r="B80" s="11">
        <v>1</v>
      </c>
      <c r="C80" s="15" t="s">
        <v>193</v>
      </c>
      <c r="D80" s="10"/>
      <c r="E80" s="15" t="s">
        <v>194</v>
      </c>
      <c r="F80" s="12" t="s">
        <v>17</v>
      </c>
      <c r="G80" s="13">
        <v>43087</v>
      </c>
      <c r="H80" s="13">
        <v>43087</v>
      </c>
      <c r="I80" s="13"/>
      <c r="J80" s="13"/>
      <c r="K80" s="10" t="s">
        <v>19</v>
      </c>
      <c r="L80" s="14">
        <v>260000</v>
      </c>
      <c r="M80" s="14">
        <v>175548.7</v>
      </c>
      <c r="N80" s="14">
        <f t="shared" si="2"/>
        <v>84451.299999999988</v>
      </c>
      <c r="O80" s="12" t="s">
        <v>195</v>
      </c>
      <c r="P80" s="21" t="s">
        <v>196</v>
      </c>
    </row>
    <row r="81" spans="1:16" s="21" customFormat="1" ht="27.6" x14ac:dyDescent="0.25">
      <c r="A81" s="10" t="s">
        <v>140</v>
      </c>
      <c r="B81" s="11">
        <v>4</v>
      </c>
      <c r="C81" s="15" t="s">
        <v>197</v>
      </c>
      <c r="D81" s="10"/>
      <c r="E81" s="15" t="s">
        <v>198</v>
      </c>
      <c r="F81" s="12" t="s">
        <v>166</v>
      </c>
      <c r="G81" s="13"/>
      <c r="H81" s="13"/>
      <c r="I81" s="13"/>
      <c r="J81" s="13"/>
      <c r="K81" s="10" t="s">
        <v>19</v>
      </c>
      <c r="L81" s="14">
        <v>551896</v>
      </c>
      <c r="M81" s="14">
        <v>0</v>
      </c>
      <c r="N81" s="14">
        <f t="shared" si="2"/>
        <v>551896</v>
      </c>
      <c r="O81" s="12" t="s">
        <v>278</v>
      </c>
      <c r="P81" s="21" t="s">
        <v>199</v>
      </c>
    </row>
    <row r="82" spans="1:16" s="21" customFormat="1" ht="55.2" x14ac:dyDescent="0.25">
      <c r="A82" s="10" t="s">
        <v>140</v>
      </c>
      <c r="B82" s="11">
        <v>1</v>
      </c>
      <c r="C82" s="15" t="s">
        <v>399</v>
      </c>
      <c r="D82" s="10"/>
      <c r="E82" s="20" t="s">
        <v>200</v>
      </c>
      <c r="F82" s="12" t="s">
        <v>24</v>
      </c>
      <c r="G82" s="13">
        <v>43004</v>
      </c>
      <c r="H82" s="13">
        <v>43004</v>
      </c>
      <c r="I82" s="13">
        <v>43074</v>
      </c>
      <c r="J82" s="13">
        <v>43074</v>
      </c>
      <c r="K82" s="10" t="s">
        <v>81</v>
      </c>
      <c r="L82" s="14">
        <v>12900</v>
      </c>
      <c r="M82" s="14">
        <v>9783.86</v>
      </c>
      <c r="N82" s="14">
        <f t="shared" si="2"/>
        <v>3116.1399999999994</v>
      </c>
      <c r="O82" s="12" t="s">
        <v>25</v>
      </c>
      <c r="P82" s="21" t="s">
        <v>170</v>
      </c>
    </row>
    <row r="83" spans="1:16" s="21" customFormat="1" ht="55.2" x14ac:dyDescent="0.25">
      <c r="A83" s="10" t="s">
        <v>140</v>
      </c>
      <c r="B83" s="11">
        <v>4</v>
      </c>
      <c r="C83" s="15" t="s">
        <v>201</v>
      </c>
      <c r="D83" s="10"/>
      <c r="E83" s="12" t="s">
        <v>200</v>
      </c>
      <c r="F83" s="12" t="s">
        <v>24</v>
      </c>
      <c r="G83" s="13"/>
      <c r="H83" s="13"/>
      <c r="I83" s="13"/>
      <c r="J83" s="13"/>
      <c r="K83" s="10" t="s">
        <v>81</v>
      </c>
      <c r="L83" s="14">
        <v>45000</v>
      </c>
      <c r="M83" s="14">
        <v>29785.94</v>
      </c>
      <c r="N83" s="14">
        <f t="shared" si="2"/>
        <v>15214.060000000001</v>
      </c>
      <c r="O83" s="12" t="s">
        <v>25</v>
      </c>
      <c r="P83" s="21" t="s">
        <v>173</v>
      </c>
    </row>
    <row r="84" spans="1:16" s="21" customFormat="1" ht="55.2" x14ac:dyDescent="0.25">
      <c r="A84" s="10" t="s">
        <v>140</v>
      </c>
      <c r="B84" s="11">
        <v>4</v>
      </c>
      <c r="C84" s="15" t="s">
        <v>202</v>
      </c>
      <c r="D84" s="10"/>
      <c r="E84" s="12" t="s">
        <v>200</v>
      </c>
      <c r="F84" s="12" t="s">
        <v>54</v>
      </c>
      <c r="G84" s="13"/>
      <c r="H84" s="13"/>
      <c r="I84" s="13"/>
      <c r="J84" s="13"/>
      <c r="K84" s="10" t="s">
        <v>81</v>
      </c>
      <c r="L84" s="14">
        <v>50000</v>
      </c>
      <c r="M84" s="14">
        <v>0</v>
      </c>
      <c r="N84" s="14">
        <f t="shared" si="2"/>
        <v>50000</v>
      </c>
      <c r="O84" s="12" t="s">
        <v>203</v>
      </c>
      <c r="P84" s="21" t="s">
        <v>173</v>
      </c>
    </row>
    <row r="85" spans="1:16" s="21" customFormat="1" ht="55.2" x14ac:dyDescent="0.25">
      <c r="A85" s="10" t="s">
        <v>140</v>
      </c>
      <c r="B85" s="11">
        <v>1</v>
      </c>
      <c r="C85" s="15" t="s">
        <v>204</v>
      </c>
      <c r="D85" s="10"/>
      <c r="E85" s="12" t="s">
        <v>200</v>
      </c>
      <c r="F85" s="12" t="s">
        <v>24</v>
      </c>
      <c r="G85" s="13"/>
      <c r="H85" s="13"/>
      <c r="I85" s="13"/>
      <c r="J85" s="13"/>
      <c r="K85" s="10" t="s">
        <v>81</v>
      </c>
      <c r="L85" s="14">
        <v>50000</v>
      </c>
      <c r="M85" s="14">
        <v>0</v>
      </c>
      <c r="N85" s="14">
        <f t="shared" si="2"/>
        <v>50000</v>
      </c>
      <c r="O85" s="12" t="s">
        <v>205</v>
      </c>
      <c r="P85" s="21" t="s">
        <v>159</v>
      </c>
    </row>
    <row r="86" spans="1:16" s="21" customFormat="1" ht="55.2" x14ac:dyDescent="0.25">
      <c r="A86" s="10" t="s">
        <v>140</v>
      </c>
      <c r="B86" s="11">
        <v>1</v>
      </c>
      <c r="C86" s="15" t="s">
        <v>206</v>
      </c>
      <c r="D86" s="10"/>
      <c r="E86" s="12" t="s">
        <v>200</v>
      </c>
      <c r="F86" s="12" t="s">
        <v>207</v>
      </c>
      <c r="G86" s="13"/>
      <c r="H86" s="13"/>
      <c r="I86" s="13"/>
      <c r="J86" s="13"/>
      <c r="K86" s="10" t="s">
        <v>81</v>
      </c>
      <c r="L86" s="14">
        <v>40000</v>
      </c>
      <c r="M86" s="14">
        <v>0</v>
      </c>
      <c r="N86" s="14">
        <f t="shared" si="2"/>
        <v>40000</v>
      </c>
      <c r="O86" s="12" t="s">
        <v>208</v>
      </c>
      <c r="P86" s="21" t="s">
        <v>173</v>
      </c>
    </row>
    <row r="87" spans="1:16" s="21" customFormat="1" ht="55.2" x14ac:dyDescent="0.25">
      <c r="A87" s="10" t="s">
        <v>140</v>
      </c>
      <c r="B87" s="11">
        <v>1</v>
      </c>
      <c r="C87" s="15" t="s">
        <v>209</v>
      </c>
      <c r="D87" s="10"/>
      <c r="E87" s="12" t="s">
        <v>200</v>
      </c>
      <c r="F87" s="12" t="s">
        <v>17</v>
      </c>
      <c r="G87" s="13">
        <v>43131</v>
      </c>
      <c r="H87" s="13">
        <v>43131</v>
      </c>
      <c r="I87" s="13">
        <v>43231</v>
      </c>
      <c r="J87" s="13"/>
      <c r="K87" s="10" t="s">
        <v>81</v>
      </c>
      <c r="L87" s="14">
        <v>125000</v>
      </c>
      <c r="M87" s="14">
        <v>0</v>
      </c>
      <c r="N87" s="14">
        <f t="shared" si="2"/>
        <v>125000</v>
      </c>
      <c r="O87" s="12" t="s">
        <v>210</v>
      </c>
      <c r="P87" s="21" t="s">
        <v>170</v>
      </c>
    </row>
    <row r="88" spans="1:16" s="21" customFormat="1" ht="55.2" x14ac:dyDescent="0.25">
      <c r="A88" s="10" t="s">
        <v>140</v>
      </c>
      <c r="B88" s="11">
        <v>1</v>
      </c>
      <c r="C88" s="15" t="s">
        <v>211</v>
      </c>
      <c r="D88" s="10"/>
      <c r="E88" s="12" t="s">
        <v>200</v>
      </c>
      <c r="F88" s="12" t="s">
        <v>17</v>
      </c>
      <c r="G88" s="13">
        <v>43131</v>
      </c>
      <c r="H88" s="13">
        <v>43131</v>
      </c>
      <c r="I88" s="13">
        <v>43231</v>
      </c>
      <c r="J88" s="13"/>
      <c r="K88" s="10" t="s">
        <v>81</v>
      </c>
      <c r="L88" s="14">
        <v>50000</v>
      </c>
      <c r="M88" s="14">
        <v>0</v>
      </c>
      <c r="N88" s="14">
        <f t="shared" si="2"/>
        <v>50000</v>
      </c>
      <c r="O88" s="12" t="s">
        <v>212</v>
      </c>
      <c r="P88" s="21" t="s">
        <v>170</v>
      </c>
    </row>
    <row r="89" spans="1:16" s="21" customFormat="1" ht="55.2" x14ac:dyDescent="0.25">
      <c r="A89" s="10" t="s">
        <v>140</v>
      </c>
      <c r="B89" s="11">
        <v>1</v>
      </c>
      <c r="C89" s="15" t="s">
        <v>400</v>
      </c>
      <c r="D89" s="10"/>
      <c r="E89" s="12" t="s">
        <v>200</v>
      </c>
      <c r="F89" s="12" t="s">
        <v>111</v>
      </c>
      <c r="G89" s="13"/>
      <c r="H89" s="13"/>
      <c r="I89" s="13"/>
      <c r="J89" s="13"/>
      <c r="K89" s="10" t="s">
        <v>81</v>
      </c>
      <c r="L89" s="14">
        <v>25000</v>
      </c>
      <c r="M89" s="14">
        <v>21132.82</v>
      </c>
      <c r="N89" s="14">
        <f t="shared" si="2"/>
        <v>3867.1800000000003</v>
      </c>
      <c r="O89" s="12" t="s">
        <v>213</v>
      </c>
      <c r="P89" s="21" t="s">
        <v>157</v>
      </c>
    </row>
    <row r="90" spans="1:16" s="21" customFormat="1" ht="82.8" x14ac:dyDescent="0.25">
      <c r="A90" s="10" t="s">
        <v>140</v>
      </c>
      <c r="B90" s="11" t="s">
        <v>60</v>
      </c>
      <c r="C90" s="15" t="s">
        <v>214</v>
      </c>
      <c r="D90" s="10"/>
      <c r="E90" s="20" t="s">
        <v>215</v>
      </c>
      <c r="F90" s="12" t="s">
        <v>111</v>
      </c>
      <c r="G90" s="13"/>
      <c r="H90" s="22" t="s">
        <v>216</v>
      </c>
      <c r="I90" s="22"/>
      <c r="J90" s="22" t="s">
        <v>216</v>
      </c>
      <c r="K90" s="10" t="s">
        <v>81</v>
      </c>
      <c r="L90" s="14">
        <v>38007</v>
      </c>
      <c r="M90" s="14">
        <v>6491.53</v>
      </c>
      <c r="N90" s="14">
        <f t="shared" si="2"/>
        <v>31515.47</v>
      </c>
      <c r="O90" s="12" t="s">
        <v>396</v>
      </c>
    </row>
    <row r="91" spans="1:16" s="21" customFormat="1" ht="96.6" x14ac:dyDescent="0.25">
      <c r="A91" s="10" t="s">
        <v>140</v>
      </c>
      <c r="B91" s="11">
        <v>1</v>
      </c>
      <c r="C91" s="15" t="s">
        <v>217</v>
      </c>
      <c r="D91" s="10"/>
      <c r="E91" s="12" t="s">
        <v>218</v>
      </c>
      <c r="F91" s="12" t="s">
        <v>111</v>
      </c>
      <c r="G91" s="13"/>
      <c r="H91" s="13"/>
      <c r="I91" s="13"/>
      <c r="J91" s="13"/>
      <c r="K91" s="10" t="s">
        <v>81</v>
      </c>
      <c r="L91" s="14">
        <v>100000</v>
      </c>
      <c r="M91" s="14">
        <v>0</v>
      </c>
      <c r="N91" s="14">
        <f t="shared" ref="N91:N96" si="3">L91-M91</f>
        <v>100000</v>
      </c>
      <c r="O91" s="12" t="s">
        <v>219</v>
      </c>
      <c r="P91" s="21" t="s">
        <v>176</v>
      </c>
    </row>
    <row r="92" spans="1:16" s="21" customFormat="1" ht="41.4" x14ac:dyDescent="0.25">
      <c r="A92" s="10" t="s">
        <v>140</v>
      </c>
      <c r="B92" s="11">
        <v>3</v>
      </c>
      <c r="C92" s="15" t="s">
        <v>220</v>
      </c>
      <c r="D92" s="10"/>
      <c r="E92" s="12" t="s">
        <v>221</v>
      </c>
      <c r="F92" s="12" t="s">
        <v>17</v>
      </c>
      <c r="G92" s="13">
        <v>43118</v>
      </c>
      <c r="H92" s="13">
        <v>43118</v>
      </c>
      <c r="I92" s="13">
        <v>43238</v>
      </c>
      <c r="J92" s="13"/>
      <c r="K92" s="10" t="s">
        <v>81</v>
      </c>
      <c r="L92" s="14">
        <v>425000</v>
      </c>
      <c r="M92" s="14">
        <v>0</v>
      </c>
      <c r="N92" s="14">
        <f t="shared" si="3"/>
        <v>425000</v>
      </c>
      <c r="O92" s="15" t="s">
        <v>222</v>
      </c>
      <c r="P92" s="21" t="s">
        <v>223</v>
      </c>
    </row>
    <row r="93" spans="1:16" s="21" customFormat="1" ht="124.2" x14ac:dyDescent="0.25">
      <c r="A93" s="10" t="s">
        <v>140</v>
      </c>
      <c r="B93" s="11">
        <v>4</v>
      </c>
      <c r="C93" s="15" t="s">
        <v>224</v>
      </c>
      <c r="D93" s="10"/>
      <c r="E93" s="24" t="s">
        <v>225</v>
      </c>
      <c r="F93" s="12" t="s">
        <v>17</v>
      </c>
      <c r="G93" s="13">
        <v>42585</v>
      </c>
      <c r="H93" s="13">
        <v>42585</v>
      </c>
      <c r="I93" s="13">
        <v>43252</v>
      </c>
      <c r="J93" s="13"/>
      <c r="K93" s="10" t="s">
        <v>35</v>
      </c>
      <c r="L93" s="14">
        <v>123959</v>
      </c>
      <c r="M93" s="14">
        <v>69011.509999999995</v>
      </c>
      <c r="N93" s="14">
        <f t="shared" si="3"/>
        <v>54947.490000000005</v>
      </c>
      <c r="O93" s="15" t="s">
        <v>226</v>
      </c>
      <c r="P93" s="21" t="s">
        <v>159</v>
      </c>
    </row>
    <row r="94" spans="1:16" s="21" customFormat="1" ht="41.4" x14ac:dyDescent="0.25">
      <c r="A94" s="10" t="s">
        <v>140</v>
      </c>
      <c r="B94" s="11">
        <v>4</v>
      </c>
      <c r="C94" s="15" t="s">
        <v>227</v>
      </c>
      <c r="D94" s="10"/>
      <c r="E94" s="24" t="s">
        <v>509</v>
      </c>
      <c r="F94" s="12" t="s">
        <v>17</v>
      </c>
      <c r="G94" s="13"/>
      <c r="H94" s="13">
        <v>42941</v>
      </c>
      <c r="I94" s="13">
        <v>43252</v>
      </c>
      <c r="J94" s="13"/>
      <c r="K94" s="10" t="s">
        <v>35</v>
      </c>
      <c r="L94" s="14">
        <v>70000</v>
      </c>
      <c r="M94" s="14">
        <v>35558.019999999997</v>
      </c>
      <c r="N94" s="14">
        <f t="shared" si="3"/>
        <v>34441.980000000003</v>
      </c>
      <c r="O94" s="12" t="s">
        <v>228</v>
      </c>
      <c r="P94" s="21" t="s">
        <v>173</v>
      </c>
    </row>
    <row r="95" spans="1:16" s="21" customFormat="1" ht="41.4" x14ac:dyDescent="0.25">
      <c r="A95" s="10" t="s">
        <v>140</v>
      </c>
      <c r="B95" s="11" t="s">
        <v>27</v>
      </c>
      <c r="C95" s="15" t="s">
        <v>229</v>
      </c>
      <c r="D95" s="10"/>
      <c r="E95" s="20" t="s">
        <v>230</v>
      </c>
      <c r="F95" s="12" t="s">
        <v>30</v>
      </c>
      <c r="G95" s="13"/>
      <c r="H95" s="16">
        <v>43084</v>
      </c>
      <c r="I95" s="16"/>
      <c r="J95" s="16">
        <v>43159</v>
      </c>
      <c r="K95" s="10" t="s">
        <v>81</v>
      </c>
      <c r="L95" s="14">
        <v>225000</v>
      </c>
      <c r="M95" s="14">
        <v>219934.69</v>
      </c>
      <c r="N95" s="14">
        <f t="shared" si="3"/>
        <v>5065.3099999999977</v>
      </c>
      <c r="O95" s="12" t="s">
        <v>231</v>
      </c>
      <c r="P95" s="21" t="s">
        <v>232</v>
      </c>
    </row>
    <row r="96" spans="1:16" s="21" customFormat="1" ht="61.5" customHeight="1" x14ac:dyDescent="0.25">
      <c r="A96" s="10" t="s">
        <v>140</v>
      </c>
      <c r="B96" s="11">
        <v>2</v>
      </c>
      <c r="C96" s="15" t="s">
        <v>233</v>
      </c>
      <c r="D96" s="10"/>
      <c r="E96" s="12" t="s">
        <v>234</v>
      </c>
      <c r="F96" s="12" t="s">
        <v>17</v>
      </c>
      <c r="G96" s="13">
        <v>43118</v>
      </c>
      <c r="H96" s="13">
        <v>43118</v>
      </c>
      <c r="I96" s="13">
        <v>43238</v>
      </c>
      <c r="J96" s="13"/>
      <c r="K96" s="10" t="s">
        <v>81</v>
      </c>
      <c r="L96" s="14">
        <v>40000</v>
      </c>
      <c r="M96" s="14">
        <v>0</v>
      </c>
      <c r="N96" s="14">
        <f t="shared" si="3"/>
        <v>40000</v>
      </c>
      <c r="O96" s="15" t="s">
        <v>235</v>
      </c>
      <c r="P96" s="21" t="s">
        <v>223</v>
      </c>
    </row>
    <row r="97" spans="1:16" s="21" customFormat="1" ht="96.6" x14ac:dyDescent="0.25">
      <c r="A97" s="10" t="s">
        <v>140</v>
      </c>
      <c r="B97" s="11">
        <v>1</v>
      </c>
      <c r="C97" s="15" t="s">
        <v>236</v>
      </c>
      <c r="D97" s="10"/>
      <c r="E97" s="20" t="s">
        <v>234</v>
      </c>
      <c r="F97" s="12" t="s">
        <v>111</v>
      </c>
      <c r="G97" s="13"/>
      <c r="H97" s="13"/>
      <c r="I97" s="13"/>
      <c r="J97" s="13"/>
      <c r="K97" s="10" t="s">
        <v>81</v>
      </c>
      <c r="L97" s="14">
        <v>125000</v>
      </c>
      <c r="M97" s="14">
        <v>0</v>
      </c>
      <c r="N97" s="14">
        <f t="shared" ref="N97:N99" si="4">L97-M97</f>
        <v>125000</v>
      </c>
      <c r="O97" s="12" t="s">
        <v>219</v>
      </c>
      <c r="P97" s="21" t="s">
        <v>176</v>
      </c>
    </row>
    <row r="98" spans="1:16" s="21" customFormat="1" ht="55.2" x14ac:dyDescent="0.25">
      <c r="A98" s="10" t="s">
        <v>140</v>
      </c>
      <c r="B98" s="11" t="s">
        <v>60</v>
      </c>
      <c r="C98" s="15" t="s">
        <v>237</v>
      </c>
      <c r="D98" s="10"/>
      <c r="E98" s="12" t="s">
        <v>234</v>
      </c>
      <c r="F98" s="12" t="s">
        <v>111</v>
      </c>
      <c r="G98" s="13"/>
      <c r="H98" s="13"/>
      <c r="I98" s="13"/>
      <c r="J98" s="13"/>
      <c r="K98" s="10" t="s">
        <v>81</v>
      </c>
      <c r="L98" s="14">
        <v>25000</v>
      </c>
      <c r="M98" s="14">
        <v>0</v>
      </c>
      <c r="N98" s="14">
        <f t="shared" si="4"/>
        <v>25000</v>
      </c>
      <c r="O98" s="12" t="s">
        <v>238</v>
      </c>
      <c r="P98" s="21" t="s">
        <v>157</v>
      </c>
    </row>
    <row r="99" spans="1:16" s="21" customFormat="1" ht="69" x14ac:dyDescent="0.25">
      <c r="A99" s="10" t="s">
        <v>140</v>
      </c>
      <c r="B99" s="11" t="s">
        <v>60</v>
      </c>
      <c r="C99" s="15" t="s">
        <v>239</v>
      </c>
      <c r="D99" s="10"/>
      <c r="E99" s="24" t="s">
        <v>240</v>
      </c>
      <c r="F99" s="12" t="s">
        <v>111</v>
      </c>
      <c r="G99" s="13"/>
      <c r="H99" s="22" t="s">
        <v>216</v>
      </c>
      <c r="I99" s="22"/>
      <c r="J99" s="22" t="s">
        <v>216</v>
      </c>
      <c r="K99" s="10" t="s">
        <v>81</v>
      </c>
      <c r="L99" s="14">
        <v>42068</v>
      </c>
      <c r="M99" s="14">
        <v>28109</v>
      </c>
      <c r="N99" s="14">
        <f t="shared" si="4"/>
        <v>13959</v>
      </c>
      <c r="O99" s="15" t="s">
        <v>241</v>
      </c>
      <c r="P99" s="21" t="s">
        <v>157</v>
      </c>
    </row>
    <row r="100" spans="1:16" s="21" customFormat="1" ht="55.2" x14ac:dyDescent="0.25">
      <c r="A100" s="10" t="s">
        <v>140</v>
      </c>
      <c r="B100" s="11">
        <v>3</v>
      </c>
      <c r="C100" s="15" t="s">
        <v>242</v>
      </c>
      <c r="D100" s="10"/>
      <c r="E100" s="24" t="s">
        <v>510</v>
      </c>
      <c r="F100" s="12" t="s">
        <v>207</v>
      </c>
      <c r="G100" s="13">
        <v>43282</v>
      </c>
      <c r="H100" s="13"/>
      <c r="I100" s="13">
        <v>43435</v>
      </c>
      <c r="J100" s="13"/>
      <c r="K100" s="10" t="s">
        <v>31</v>
      </c>
      <c r="L100" s="14">
        <v>130000</v>
      </c>
      <c r="M100" s="14">
        <v>0</v>
      </c>
      <c r="N100" s="14">
        <f>L100-M100</f>
        <v>130000</v>
      </c>
      <c r="O100" s="12" t="s">
        <v>243</v>
      </c>
      <c r="P100" s="21" t="s">
        <v>173</v>
      </c>
    </row>
    <row r="101" spans="1:16" s="21" customFormat="1" ht="91.5" customHeight="1" x14ac:dyDescent="0.25">
      <c r="A101" s="10" t="s">
        <v>140</v>
      </c>
      <c r="B101" s="11">
        <v>3</v>
      </c>
      <c r="C101" s="15" t="s">
        <v>244</v>
      </c>
      <c r="D101" s="10"/>
      <c r="E101" s="3" t="s">
        <v>514</v>
      </c>
      <c r="F101" s="12" t="s">
        <v>30</v>
      </c>
      <c r="G101" s="13">
        <v>43012</v>
      </c>
      <c r="H101" s="13">
        <v>43012</v>
      </c>
      <c r="I101" s="13">
        <v>43110</v>
      </c>
      <c r="J101" s="13">
        <v>43110</v>
      </c>
      <c r="K101" s="10" t="s">
        <v>31</v>
      </c>
      <c r="L101" s="14">
        <v>23000</v>
      </c>
      <c r="M101" s="14">
        <v>9909.39</v>
      </c>
      <c r="N101" s="14">
        <f>L101-M101</f>
        <v>13090.61</v>
      </c>
      <c r="O101" s="12" t="s">
        <v>25</v>
      </c>
      <c r="P101" s="21" t="s">
        <v>223</v>
      </c>
    </row>
    <row r="102" spans="1:16" s="21" customFormat="1" ht="96.6" x14ac:dyDescent="0.25">
      <c r="A102" s="10" t="s">
        <v>140</v>
      </c>
      <c r="B102" s="11">
        <v>4</v>
      </c>
      <c r="C102" s="15" t="s">
        <v>245</v>
      </c>
      <c r="D102" s="10"/>
      <c r="E102" s="12" t="s">
        <v>246</v>
      </c>
      <c r="F102" s="12" t="s">
        <v>111</v>
      </c>
      <c r="G102" s="13">
        <v>42865</v>
      </c>
      <c r="H102" s="13">
        <v>42865</v>
      </c>
      <c r="I102" s="13">
        <v>43281</v>
      </c>
      <c r="J102" s="13"/>
      <c r="K102" s="10" t="s">
        <v>31</v>
      </c>
      <c r="L102" s="14">
        <v>126401</v>
      </c>
      <c r="M102" s="14">
        <v>77990.73</v>
      </c>
      <c r="N102" s="14">
        <f>L102-M102</f>
        <v>48410.270000000004</v>
      </c>
      <c r="O102" s="12" t="s">
        <v>247</v>
      </c>
      <c r="P102" s="21" t="s">
        <v>223</v>
      </c>
    </row>
    <row r="103" spans="1:16" s="21" customFormat="1" ht="69" x14ac:dyDescent="0.25">
      <c r="A103" s="10" t="s">
        <v>248</v>
      </c>
      <c r="B103" s="11">
        <v>5</v>
      </c>
      <c r="C103" s="15" t="s">
        <v>249</v>
      </c>
      <c r="D103" s="10"/>
      <c r="E103" s="12" t="s">
        <v>250</v>
      </c>
      <c r="F103" s="12" t="s">
        <v>50</v>
      </c>
      <c r="G103" s="13">
        <v>43227</v>
      </c>
      <c r="H103" s="13"/>
      <c r="I103" s="13">
        <v>43131</v>
      </c>
      <c r="J103" s="13"/>
      <c r="K103" s="10" t="s">
        <v>31</v>
      </c>
      <c r="L103" s="14">
        <v>1132471</v>
      </c>
      <c r="M103" s="17">
        <v>57470.63</v>
      </c>
      <c r="N103" s="14">
        <f>L103-M103</f>
        <v>1075000.3700000001</v>
      </c>
      <c r="O103" s="12" t="s">
        <v>251</v>
      </c>
      <c r="P103" s="21" t="s">
        <v>150</v>
      </c>
    </row>
    <row r="104" spans="1:16" s="21" customFormat="1" ht="96.6" x14ac:dyDescent="0.25">
      <c r="A104" s="10" t="s">
        <v>248</v>
      </c>
      <c r="B104" s="11">
        <v>4</v>
      </c>
      <c r="C104" s="15" t="s">
        <v>252</v>
      </c>
      <c r="D104" s="10"/>
      <c r="E104" s="12" t="s">
        <v>253</v>
      </c>
      <c r="F104" s="12" t="s">
        <v>111</v>
      </c>
      <c r="G104" s="13"/>
      <c r="H104" s="13">
        <v>42725</v>
      </c>
      <c r="I104" s="13">
        <v>44013</v>
      </c>
      <c r="J104" s="13"/>
      <c r="K104" s="10" t="s">
        <v>35</v>
      </c>
      <c r="L104" s="14">
        <v>643000</v>
      </c>
      <c r="M104" s="14">
        <v>459982.64</v>
      </c>
      <c r="N104" s="14">
        <f t="shared" ref="N104:N111" si="5">L104-M104</f>
        <v>183017.36</v>
      </c>
      <c r="O104" s="15" t="s">
        <v>254</v>
      </c>
      <c r="P104" s="21" t="s">
        <v>255</v>
      </c>
    </row>
    <row r="105" spans="1:16" s="21" customFormat="1" ht="60.75" customHeight="1" x14ac:dyDescent="0.25">
      <c r="A105" s="10" t="s">
        <v>248</v>
      </c>
      <c r="B105" s="11">
        <v>4</v>
      </c>
      <c r="C105" s="15" t="s">
        <v>252</v>
      </c>
      <c r="D105" s="10"/>
      <c r="E105" s="20" t="s">
        <v>253</v>
      </c>
      <c r="F105" s="12" t="s">
        <v>111</v>
      </c>
      <c r="G105" s="13"/>
      <c r="H105" s="13">
        <v>42725</v>
      </c>
      <c r="I105" s="13">
        <v>44013</v>
      </c>
      <c r="J105" s="13"/>
      <c r="K105" s="10" t="s">
        <v>35</v>
      </c>
      <c r="L105" s="14">
        <v>280735</v>
      </c>
      <c r="M105" s="14">
        <v>0</v>
      </c>
      <c r="N105" s="14">
        <f t="shared" si="5"/>
        <v>280735</v>
      </c>
      <c r="O105" s="15" t="s">
        <v>397</v>
      </c>
      <c r="P105" s="21" t="s">
        <v>256</v>
      </c>
    </row>
    <row r="106" spans="1:16" s="21" customFormat="1" ht="55.2" x14ac:dyDescent="0.25">
      <c r="A106" s="10" t="s">
        <v>248</v>
      </c>
      <c r="B106" s="11">
        <v>4</v>
      </c>
      <c r="C106" s="15" t="s">
        <v>257</v>
      </c>
      <c r="D106" s="10"/>
      <c r="E106" s="12" t="s">
        <v>258</v>
      </c>
      <c r="F106" s="12" t="s">
        <v>17</v>
      </c>
      <c r="G106" s="13">
        <v>42867</v>
      </c>
      <c r="H106" s="13">
        <v>42867</v>
      </c>
      <c r="I106" s="13">
        <v>43231</v>
      </c>
      <c r="J106" s="13"/>
      <c r="K106" s="10" t="s">
        <v>35</v>
      </c>
      <c r="L106" s="14">
        <v>1102277</v>
      </c>
      <c r="M106" s="14">
        <v>861684.28</v>
      </c>
      <c r="N106" s="14">
        <f t="shared" si="5"/>
        <v>240592.71999999997</v>
      </c>
      <c r="O106" s="12" t="s">
        <v>259</v>
      </c>
      <c r="P106" s="21" t="s">
        <v>170</v>
      </c>
    </row>
    <row r="107" spans="1:16" s="21" customFormat="1" ht="41.4" x14ac:dyDescent="0.25">
      <c r="A107" s="10" t="s">
        <v>248</v>
      </c>
      <c r="B107" s="11">
        <v>4</v>
      </c>
      <c r="C107" s="15" t="s">
        <v>260</v>
      </c>
      <c r="D107" s="10"/>
      <c r="E107" s="12" t="s">
        <v>261</v>
      </c>
      <c r="F107" s="12" t="s">
        <v>111</v>
      </c>
      <c r="G107" s="13">
        <v>42808</v>
      </c>
      <c r="H107" s="13">
        <v>42808</v>
      </c>
      <c r="I107" s="13">
        <v>43220</v>
      </c>
      <c r="J107" s="13"/>
      <c r="K107" s="10" t="s">
        <v>35</v>
      </c>
      <c r="L107" s="14">
        <v>46488</v>
      </c>
      <c r="M107" s="14">
        <v>43744.43</v>
      </c>
      <c r="N107" s="14">
        <f t="shared" si="5"/>
        <v>2743.5699999999997</v>
      </c>
      <c r="O107" s="12" t="s">
        <v>262</v>
      </c>
      <c r="P107" s="21" t="s">
        <v>223</v>
      </c>
    </row>
    <row r="108" spans="1:16" s="21" customFormat="1" ht="55.2" x14ac:dyDescent="0.25">
      <c r="A108" s="10" t="s">
        <v>248</v>
      </c>
      <c r="B108" s="11">
        <v>1</v>
      </c>
      <c r="C108" s="15" t="s">
        <v>263</v>
      </c>
      <c r="D108" s="10"/>
      <c r="E108" s="15" t="s">
        <v>264</v>
      </c>
      <c r="F108" s="12" t="s">
        <v>24</v>
      </c>
      <c r="G108" s="13">
        <v>43087</v>
      </c>
      <c r="H108" s="13">
        <v>43087</v>
      </c>
      <c r="I108" s="13">
        <v>43131</v>
      </c>
      <c r="J108" s="13">
        <v>43153</v>
      </c>
      <c r="K108" s="10" t="s">
        <v>81</v>
      </c>
      <c r="L108" s="14">
        <v>40000</v>
      </c>
      <c r="M108" s="17">
        <v>0</v>
      </c>
      <c r="N108" s="14">
        <f t="shared" si="5"/>
        <v>40000</v>
      </c>
      <c r="O108" s="12" t="s">
        <v>265</v>
      </c>
      <c r="P108" s="21" t="s">
        <v>196</v>
      </c>
    </row>
    <row r="109" spans="1:16" s="21" customFormat="1" ht="41.4" x14ac:dyDescent="0.25">
      <c r="A109" s="10" t="s">
        <v>248</v>
      </c>
      <c r="B109" s="11">
        <v>1</v>
      </c>
      <c r="C109" s="15" t="s">
        <v>266</v>
      </c>
      <c r="D109" s="10"/>
      <c r="E109" s="26" t="s">
        <v>267</v>
      </c>
      <c r="F109" s="12" t="s">
        <v>24</v>
      </c>
      <c r="G109" s="13">
        <v>43087</v>
      </c>
      <c r="H109" s="13">
        <v>43087</v>
      </c>
      <c r="I109" s="13">
        <v>43131</v>
      </c>
      <c r="J109" s="13">
        <v>43153</v>
      </c>
      <c r="K109" s="10" t="s">
        <v>81</v>
      </c>
      <c r="L109" s="14">
        <v>20000</v>
      </c>
      <c r="M109" s="17">
        <v>0</v>
      </c>
      <c r="N109" s="14">
        <f t="shared" si="5"/>
        <v>20000</v>
      </c>
      <c r="O109" s="12" t="s">
        <v>25</v>
      </c>
      <c r="P109" s="21" t="s">
        <v>170</v>
      </c>
    </row>
    <row r="110" spans="1:16" s="21" customFormat="1" ht="55.2" x14ac:dyDescent="0.25">
      <c r="A110" s="10" t="s">
        <v>268</v>
      </c>
      <c r="B110" s="11">
        <v>6</v>
      </c>
      <c r="C110" s="15" t="s">
        <v>269</v>
      </c>
      <c r="D110" s="10"/>
      <c r="E110" s="24" t="s">
        <v>270</v>
      </c>
      <c r="F110" s="12" t="s">
        <v>24</v>
      </c>
      <c r="G110" s="16"/>
      <c r="H110" s="16"/>
      <c r="I110" s="16"/>
      <c r="J110" s="23" t="s">
        <v>271</v>
      </c>
      <c r="K110" s="10" t="s">
        <v>272</v>
      </c>
      <c r="L110" s="14">
        <v>20275</v>
      </c>
      <c r="M110" s="14">
        <v>0</v>
      </c>
      <c r="N110" s="14">
        <f t="shared" si="5"/>
        <v>20275</v>
      </c>
      <c r="O110" s="12" t="s">
        <v>25</v>
      </c>
      <c r="P110" s="21" t="s">
        <v>273</v>
      </c>
    </row>
    <row r="111" spans="1:16" s="21" customFormat="1" ht="69" x14ac:dyDescent="0.25">
      <c r="A111" s="10" t="s">
        <v>268</v>
      </c>
      <c r="B111" s="11">
        <v>6</v>
      </c>
      <c r="C111" s="15" t="s">
        <v>274</v>
      </c>
      <c r="D111" s="10"/>
      <c r="E111" s="20" t="s">
        <v>275</v>
      </c>
      <c r="F111" s="12" t="s">
        <v>24</v>
      </c>
      <c r="G111" s="16"/>
      <c r="H111" s="16"/>
      <c r="I111" s="16"/>
      <c r="J111" s="23" t="s">
        <v>271</v>
      </c>
      <c r="K111" s="10" t="s">
        <v>272</v>
      </c>
      <c r="L111" s="14">
        <v>28916</v>
      </c>
      <c r="M111" s="14">
        <v>0</v>
      </c>
      <c r="N111" s="14">
        <f t="shared" si="5"/>
        <v>28916</v>
      </c>
      <c r="O111" s="12" t="s">
        <v>25</v>
      </c>
      <c r="P111" s="21" t="s">
        <v>273</v>
      </c>
    </row>
    <row r="112" spans="1:16" s="21" customFormat="1" ht="27.6" x14ac:dyDescent="0.25">
      <c r="A112" s="10" t="s">
        <v>268</v>
      </c>
      <c r="B112" s="11">
        <v>1</v>
      </c>
      <c r="C112" s="15" t="s">
        <v>276</v>
      </c>
      <c r="D112" s="10"/>
      <c r="E112" s="15" t="s">
        <v>277</v>
      </c>
      <c r="F112" s="12" t="s">
        <v>166</v>
      </c>
      <c r="G112" s="13"/>
      <c r="H112" s="13"/>
      <c r="I112" s="13"/>
      <c r="J112" s="13"/>
      <c r="K112" s="10" t="s">
        <v>19</v>
      </c>
      <c r="L112" s="14">
        <v>200000</v>
      </c>
      <c r="M112" s="14"/>
      <c r="N112" s="14">
        <v>200000</v>
      </c>
      <c r="O112" s="12" t="s">
        <v>278</v>
      </c>
      <c r="P112" s="21" t="s">
        <v>192</v>
      </c>
    </row>
    <row r="113" spans="1:16" s="21" customFormat="1" ht="55.2" x14ac:dyDescent="0.25">
      <c r="A113" s="10" t="s">
        <v>268</v>
      </c>
      <c r="B113" s="11">
        <v>6</v>
      </c>
      <c r="C113" s="15" t="s">
        <v>279</v>
      </c>
      <c r="D113" s="10"/>
      <c r="E113" s="12" t="s">
        <v>280</v>
      </c>
      <c r="F113" s="12" t="s">
        <v>108</v>
      </c>
      <c r="G113" s="13">
        <v>43235</v>
      </c>
      <c r="H113" s="13"/>
      <c r="I113" s="13">
        <v>43296</v>
      </c>
      <c r="J113" s="13"/>
      <c r="K113" s="10" t="s">
        <v>272</v>
      </c>
      <c r="L113" s="14">
        <v>50000</v>
      </c>
      <c r="M113" s="14">
        <v>0</v>
      </c>
      <c r="N113" s="14">
        <f t="shared" ref="N113:N123" si="6">L113-M113</f>
        <v>50000</v>
      </c>
      <c r="O113" s="12" t="s">
        <v>281</v>
      </c>
      <c r="P113" s="21" t="s">
        <v>282</v>
      </c>
    </row>
    <row r="114" spans="1:16" s="21" customFormat="1" ht="41.4" x14ac:dyDescent="0.25">
      <c r="A114" s="10" t="s">
        <v>268</v>
      </c>
      <c r="B114" s="11">
        <v>3</v>
      </c>
      <c r="C114" s="15" t="s">
        <v>283</v>
      </c>
      <c r="D114" s="10"/>
      <c r="E114" s="15" t="s">
        <v>284</v>
      </c>
      <c r="F114" s="12" t="s">
        <v>17</v>
      </c>
      <c r="G114" s="13">
        <v>43174</v>
      </c>
      <c r="H114" s="13">
        <v>43178</v>
      </c>
      <c r="I114" s="13">
        <v>43217</v>
      </c>
      <c r="J114" s="13"/>
      <c r="K114" s="10" t="s">
        <v>81</v>
      </c>
      <c r="L114" s="14">
        <v>240000</v>
      </c>
      <c r="M114" s="14">
        <v>0</v>
      </c>
      <c r="N114" s="14">
        <f t="shared" si="6"/>
        <v>240000</v>
      </c>
      <c r="O114" s="12" t="s">
        <v>285</v>
      </c>
      <c r="P114" s="21" t="s">
        <v>162</v>
      </c>
    </row>
    <row r="115" spans="1:16" s="21" customFormat="1" ht="41.4" x14ac:dyDescent="0.25">
      <c r="A115" s="10" t="s">
        <v>268</v>
      </c>
      <c r="B115" s="11">
        <v>5</v>
      </c>
      <c r="C115" s="15" t="s">
        <v>286</v>
      </c>
      <c r="D115" s="10"/>
      <c r="E115" s="12" t="s">
        <v>287</v>
      </c>
      <c r="F115" s="12" t="s">
        <v>54</v>
      </c>
      <c r="G115" s="13">
        <v>43282</v>
      </c>
      <c r="H115" s="13"/>
      <c r="I115" s="13"/>
      <c r="J115" s="13"/>
      <c r="K115" s="10" t="s">
        <v>272</v>
      </c>
      <c r="L115" s="14">
        <v>300000</v>
      </c>
      <c r="M115" s="14">
        <v>0</v>
      </c>
      <c r="N115" s="14">
        <f t="shared" si="6"/>
        <v>300000</v>
      </c>
      <c r="O115" s="12" t="s">
        <v>288</v>
      </c>
      <c r="P115" s="21" t="s">
        <v>159</v>
      </c>
    </row>
    <row r="116" spans="1:16" s="21" customFormat="1" ht="41.4" x14ac:dyDescent="0.25">
      <c r="A116" s="10" t="s">
        <v>268</v>
      </c>
      <c r="B116" s="11">
        <v>1</v>
      </c>
      <c r="C116" s="15" t="s">
        <v>289</v>
      </c>
      <c r="D116" s="10"/>
      <c r="E116" s="12" t="s">
        <v>290</v>
      </c>
      <c r="F116" s="12" t="s">
        <v>17</v>
      </c>
      <c r="G116" s="13">
        <v>42731</v>
      </c>
      <c r="H116" s="13">
        <v>42731</v>
      </c>
      <c r="I116" s="13">
        <v>44012</v>
      </c>
      <c r="J116" s="13"/>
      <c r="K116" s="10" t="s">
        <v>35</v>
      </c>
      <c r="L116" s="14">
        <v>100000</v>
      </c>
      <c r="M116" s="14">
        <v>0</v>
      </c>
      <c r="N116" s="14">
        <f t="shared" si="6"/>
        <v>100000</v>
      </c>
      <c r="O116" s="12" t="s">
        <v>291</v>
      </c>
      <c r="P116" s="21" t="s">
        <v>159</v>
      </c>
    </row>
    <row r="117" spans="1:16" s="21" customFormat="1" ht="85.5" customHeight="1" x14ac:dyDescent="0.25">
      <c r="A117" s="10" t="s">
        <v>268</v>
      </c>
      <c r="B117" s="11">
        <v>1</v>
      </c>
      <c r="C117" s="15" t="s">
        <v>292</v>
      </c>
      <c r="D117" s="10"/>
      <c r="E117" s="12" t="s">
        <v>293</v>
      </c>
      <c r="F117" s="15" t="s">
        <v>30</v>
      </c>
      <c r="G117" s="13">
        <v>41884</v>
      </c>
      <c r="H117" s="13">
        <v>41887</v>
      </c>
      <c r="I117" s="13">
        <v>42643</v>
      </c>
      <c r="J117" s="13">
        <v>42619</v>
      </c>
      <c r="K117" s="10" t="s">
        <v>35</v>
      </c>
      <c r="L117" s="14">
        <v>15281</v>
      </c>
      <c r="M117" s="17">
        <v>0</v>
      </c>
      <c r="N117" s="14">
        <f t="shared" si="6"/>
        <v>15281</v>
      </c>
      <c r="O117" s="12" t="s">
        <v>412</v>
      </c>
      <c r="P117" s="21" t="s">
        <v>159</v>
      </c>
    </row>
    <row r="118" spans="1:16" s="21" customFormat="1" ht="96.6" x14ac:dyDescent="0.25">
      <c r="A118" s="10" t="s">
        <v>268</v>
      </c>
      <c r="B118" s="11">
        <v>1</v>
      </c>
      <c r="C118" s="15" t="s">
        <v>294</v>
      </c>
      <c r="D118" s="10"/>
      <c r="E118" s="12" t="s">
        <v>295</v>
      </c>
      <c r="F118" s="12" t="s">
        <v>111</v>
      </c>
      <c r="G118" s="13">
        <v>42720</v>
      </c>
      <c r="H118" s="13">
        <v>42720</v>
      </c>
      <c r="I118" s="13">
        <v>43281</v>
      </c>
      <c r="J118" s="13"/>
      <c r="K118" s="10" t="s">
        <v>35</v>
      </c>
      <c r="L118" s="14">
        <v>25000</v>
      </c>
      <c r="M118" s="14">
        <v>2589.75</v>
      </c>
      <c r="N118" s="14">
        <f t="shared" si="6"/>
        <v>22410.25</v>
      </c>
      <c r="O118" s="12" t="s">
        <v>296</v>
      </c>
      <c r="P118" s="21" t="s">
        <v>297</v>
      </c>
    </row>
    <row r="119" spans="1:16" s="21" customFormat="1" ht="110.4" x14ac:dyDescent="0.25">
      <c r="A119" s="10" t="s">
        <v>268</v>
      </c>
      <c r="B119" s="11" t="s">
        <v>60</v>
      </c>
      <c r="C119" s="15" t="s">
        <v>298</v>
      </c>
      <c r="D119" s="10"/>
      <c r="E119" s="20" t="s">
        <v>299</v>
      </c>
      <c r="F119" s="12" t="s">
        <v>108</v>
      </c>
      <c r="G119" s="13">
        <v>43160</v>
      </c>
      <c r="H119" s="13">
        <v>43192</v>
      </c>
      <c r="I119" s="13">
        <v>43646</v>
      </c>
      <c r="J119" s="13"/>
      <c r="K119" s="10" t="s">
        <v>19</v>
      </c>
      <c r="L119" s="14">
        <v>1050000</v>
      </c>
      <c r="M119" s="14">
        <v>82061.320000000007</v>
      </c>
      <c r="N119" s="14">
        <f t="shared" si="6"/>
        <v>967938.67999999993</v>
      </c>
      <c r="O119" s="12" t="s">
        <v>300</v>
      </c>
      <c r="P119" s="21" t="s">
        <v>159</v>
      </c>
    </row>
    <row r="120" spans="1:16" s="21" customFormat="1" ht="41.4" x14ac:dyDescent="0.25">
      <c r="A120" s="10" t="s">
        <v>268</v>
      </c>
      <c r="B120" s="11">
        <v>5</v>
      </c>
      <c r="C120" s="15" t="s">
        <v>301</v>
      </c>
      <c r="D120" s="10"/>
      <c r="E120" s="12" t="s">
        <v>302</v>
      </c>
      <c r="F120" s="12" t="s">
        <v>111</v>
      </c>
      <c r="G120" s="13">
        <v>41684</v>
      </c>
      <c r="H120" s="13">
        <v>41684</v>
      </c>
      <c r="I120" s="13"/>
      <c r="J120" s="13"/>
      <c r="K120" s="10" t="s">
        <v>272</v>
      </c>
      <c r="L120" s="14">
        <v>339575</v>
      </c>
      <c r="M120" s="14">
        <v>0</v>
      </c>
      <c r="N120" s="14">
        <f t="shared" si="6"/>
        <v>339575</v>
      </c>
      <c r="O120" s="12" t="s">
        <v>303</v>
      </c>
      <c r="P120" s="21" t="s">
        <v>159</v>
      </c>
    </row>
    <row r="121" spans="1:16" s="21" customFormat="1" ht="69" x14ac:dyDescent="0.25">
      <c r="A121" s="10" t="s">
        <v>268</v>
      </c>
      <c r="B121" s="11">
        <v>5</v>
      </c>
      <c r="C121" s="15" t="s">
        <v>304</v>
      </c>
      <c r="D121" s="10"/>
      <c r="E121" s="12" t="s">
        <v>305</v>
      </c>
      <c r="F121" s="12" t="s">
        <v>166</v>
      </c>
      <c r="G121" s="13"/>
      <c r="H121" s="13"/>
      <c r="I121" s="13"/>
      <c r="J121" s="13"/>
      <c r="K121" s="10" t="s">
        <v>272</v>
      </c>
      <c r="L121" s="14">
        <v>125000</v>
      </c>
      <c r="M121" s="14">
        <v>0</v>
      </c>
      <c r="N121" s="14">
        <f t="shared" si="6"/>
        <v>125000</v>
      </c>
      <c r="O121" s="12" t="s">
        <v>306</v>
      </c>
      <c r="P121" s="21" t="s">
        <v>159</v>
      </c>
    </row>
    <row r="122" spans="1:16" s="21" customFormat="1" ht="41.4" x14ac:dyDescent="0.25">
      <c r="A122" s="10" t="s">
        <v>268</v>
      </c>
      <c r="B122" s="11">
        <v>5</v>
      </c>
      <c r="C122" s="15" t="s">
        <v>307</v>
      </c>
      <c r="D122" s="10"/>
      <c r="E122" s="12" t="s">
        <v>308</v>
      </c>
      <c r="F122" s="12" t="s">
        <v>166</v>
      </c>
      <c r="G122" s="13"/>
      <c r="H122" s="13"/>
      <c r="I122" s="13"/>
      <c r="J122" s="13"/>
      <c r="K122" s="10" t="s">
        <v>272</v>
      </c>
      <c r="L122" s="14">
        <v>100000</v>
      </c>
      <c r="M122" s="14">
        <v>0</v>
      </c>
      <c r="N122" s="14">
        <f t="shared" si="6"/>
        <v>100000</v>
      </c>
      <c r="O122" s="12" t="s">
        <v>309</v>
      </c>
      <c r="P122" s="21" t="s">
        <v>159</v>
      </c>
    </row>
    <row r="123" spans="1:16" s="21" customFormat="1" ht="55.2" x14ac:dyDescent="0.25">
      <c r="A123" s="10" t="s">
        <v>268</v>
      </c>
      <c r="B123" s="11">
        <v>6</v>
      </c>
      <c r="C123" s="15" t="s">
        <v>310</v>
      </c>
      <c r="D123" s="10"/>
      <c r="E123" s="12" t="s">
        <v>311</v>
      </c>
      <c r="F123" s="12" t="s">
        <v>54</v>
      </c>
      <c r="G123" s="13"/>
      <c r="H123" s="13"/>
      <c r="I123" s="13">
        <v>44012</v>
      </c>
      <c r="J123" s="13"/>
      <c r="K123" s="10" t="s">
        <v>272</v>
      </c>
      <c r="L123" s="14">
        <v>50000</v>
      </c>
      <c r="M123" s="14">
        <v>0</v>
      </c>
      <c r="N123" s="14">
        <f t="shared" si="6"/>
        <v>50000</v>
      </c>
      <c r="O123" s="12" t="s">
        <v>312</v>
      </c>
      <c r="P123" s="21" t="s">
        <v>273</v>
      </c>
    </row>
    <row r="124" spans="1:16" s="21" customFormat="1" ht="96.6" x14ac:dyDescent="0.25">
      <c r="A124" s="10" t="s">
        <v>268</v>
      </c>
      <c r="B124" s="11">
        <v>3</v>
      </c>
      <c r="C124" s="15" t="s">
        <v>313</v>
      </c>
      <c r="D124" s="10"/>
      <c r="E124" s="12" t="s">
        <v>314</v>
      </c>
      <c r="F124" s="12" t="s">
        <v>108</v>
      </c>
      <c r="G124" s="13">
        <v>43472</v>
      </c>
      <c r="H124" s="13"/>
      <c r="I124" s="13">
        <v>43921</v>
      </c>
      <c r="J124" s="13"/>
      <c r="K124" s="10" t="s">
        <v>31</v>
      </c>
      <c r="L124" s="14">
        <v>8197300</v>
      </c>
      <c r="M124" s="17">
        <v>0</v>
      </c>
      <c r="N124" s="14">
        <f>L124-M124</f>
        <v>8197300</v>
      </c>
      <c r="O124" s="12" t="s">
        <v>315</v>
      </c>
      <c r="P124" s="21" t="s">
        <v>150</v>
      </c>
    </row>
    <row r="125" spans="1:16" s="21" customFormat="1" ht="55.2" x14ac:dyDescent="0.25">
      <c r="A125" s="10" t="s">
        <v>268</v>
      </c>
      <c r="B125" s="11">
        <v>3</v>
      </c>
      <c r="C125" s="15" t="s">
        <v>316</v>
      </c>
      <c r="D125" s="10"/>
      <c r="E125" s="12" t="s">
        <v>317</v>
      </c>
      <c r="F125" s="12" t="s">
        <v>17</v>
      </c>
      <c r="G125" s="13">
        <v>42597</v>
      </c>
      <c r="H125" s="13">
        <v>42597</v>
      </c>
      <c r="I125" s="13">
        <v>43281</v>
      </c>
      <c r="J125" s="13"/>
      <c r="K125" s="10" t="s">
        <v>31</v>
      </c>
      <c r="L125" s="14">
        <v>306828</v>
      </c>
      <c r="M125" s="14">
        <v>306563.28000000003</v>
      </c>
      <c r="N125" s="14">
        <f>L125-M125</f>
        <v>264.71999999997206</v>
      </c>
      <c r="O125" s="12" t="s">
        <v>318</v>
      </c>
      <c r="P125" s="21" t="s">
        <v>159</v>
      </c>
    </row>
    <row r="126" spans="1:16" s="21" customFormat="1" ht="41.4" x14ac:dyDescent="0.25">
      <c r="A126" s="10" t="s">
        <v>268</v>
      </c>
      <c r="B126" s="11">
        <v>3</v>
      </c>
      <c r="C126" s="15" t="s">
        <v>319</v>
      </c>
      <c r="D126" s="10"/>
      <c r="E126" s="12" t="s">
        <v>320</v>
      </c>
      <c r="F126" s="12" t="s">
        <v>24</v>
      </c>
      <c r="G126" s="16"/>
      <c r="H126" s="16"/>
      <c r="I126" s="16"/>
      <c r="J126" s="23" t="s">
        <v>271</v>
      </c>
      <c r="K126" s="10" t="s">
        <v>272</v>
      </c>
      <c r="L126" s="14">
        <v>25000</v>
      </c>
      <c r="M126" s="14">
        <v>0</v>
      </c>
      <c r="N126" s="14">
        <f>L126-M126</f>
        <v>25000</v>
      </c>
      <c r="O126" s="12" t="s">
        <v>25</v>
      </c>
      <c r="P126" s="21" t="s">
        <v>273</v>
      </c>
    </row>
    <row r="127" spans="1:16" s="21" customFormat="1" ht="27.6" x14ac:dyDescent="0.25">
      <c r="A127" s="10" t="s">
        <v>268</v>
      </c>
      <c r="B127" s="11">
        <v>6</v>
      </c>
      <c r="C127" s="15" t="s">
        <v>321</v>
      </c>
      <c r="D127" s="10"/>
      <c r="E127" s="15" t="s">
        <v>414</v>
      </c>
      <c r="F127" s="12" t="s">
        <v>166</v>
      </c>
      <c r="G127" s="13"/>
      <c r="H127" s="13"/>
      <c r="I127" s="13"/>
      <c r="J127" s="13"/>
      <c r="K127" s="10" t="s">
        <v>19</v>
      </c>
      <c r="L127" s="14">
        <v>500000</v>
      </c>
      <c r="M127" s="14"/>
      <c r="N127" s="14"/>
      <c r="O127" s="12" t="s">
        <v>413</v>
      </c>
      <c r="P127" s="21" t="s">
        <v>176</v>
      </c>
    </row>
    <row r="128" spans="1:16" s="21" customFormat="1" ht="41.4" x14ac:dyDescent="0.25">
      <c r="A128" s="10" t="s">
        <v>268</v>
      </c>
      <c r="B128" s="11">
        <v>6</v>
      </c>
      <c r="C128" s="15" t="s">
        <v>322</v>
      </c>
      <c r="D128" s="10"/>
      <c r="E128" s="12" t="s">
        <v>323</v>
      </c>
      <c r="F128" s="12" t="s">
        <v>108</v>
      </c>
      <c r="G128" s="16"/>
      <c r="H128" s="16">
        <v>42826</v>
      </c>
      <c r="I128" s="16"/>
      <c r="J128" s="16"/>
      <c r="K128" s="10" t="s">
        <v>35</v>
      </c>
      <c r="L128" s="14">
        <v>40000</v>
      </c>
      <c r="M128" s="14">
        <v>20796.150000000001</v>
      </c>
      <c r="N128" s="14">
        <f t="shared" ref="N128:N134" si="7">L128-M128</f>
        <v>19203.849999999999</v>
      </c>
      <c r="O128" s="12" t="s">
        <v>324</v>
      </c>
      <c r="P128" s="21" t="s">
        <v>273</v>
      </c>
    </row>
    <row r="129" spans="1:16" s="21" customFormat="1" ht="82.8" x14ac:dyDescent="0.25">
      <c r="A129" s="10" t="s">
        <v>268</v>
      </c>
      <c r="B129" s="11">
        <v>6</v>
      </c>
      <c r="C129" s="15" t="s">
        <v>325</v>
      </c>
      <c r="D129" s="10"/>
      <c r="E129" s="12" t="s">
        <v>326</v>
      </c>
      <c r="F129" s="12" t="s">
        <v>111</v>
      </c>
      <c r="G129" s="13">
        <v>42457</v>
      </c>
      <c r="H129" s="13">
        <v>42457</v>
      </c>
      <c r="I129" s="13">
        <v>43646</v>
      </c>
      <c r="J129" s="13"/>
      <c r="K129" s="10" t="s">
        <v>35</v>
      </c>
      <c r="L129" s="14">
        <v>383378</v>
      </c>
      <c r="M129" s="14">
        <v>379995.35</v>
      </c>
      <c r="N129" s="14">
        <f t="shared" si="7"/>
        <v>3382.6500000000233</v>
      </c>
      <c r="O129" s="12" t="s">
        <v>327</v>
      </c>
      <c r="P129" s="21" t="s">
        <v>328</v>
      </c>
    </row>
    <row r="130" spans="1:16" s="21" customFormat="1" ht="138" x14ac:dyDescent="0.25">
      <c r="A130" s="10" t="s">
        <v>329</v>
      </c>
      <c r="B130" s="11" t="s">
        <v>60</v>
      </c>
      <c r="C130" s="15" t="s">
        <v>330</v>
      </c>
      <c r="D130" s="10"/>
      <c r="E130" s="12" t="s">
        <v>331</v>
      </c>
      <c r="F130" s="12" t="s">
        <v>24</v>
      </c>
      <c r="G130" s="13"/>
      <c r="H130" s="13"/>
      <c r="I130" s="13"/>
      <c r="J130" s="13"/>
      <c r="K130" s="10" t="s">
        <v>19</v>
      </c>
      <c r="L130" s="14">
        <v>19455</v>
      </c>
      <c r="M130" s="14">
        <v>14987.37</v>
      </c>
      <c r="N130" s="14">
        <f t="shared" si="7"/>
        <v>4467.6299999999992</v>
      </c>
      <c r="O130" s="12" t="s">
        <v>25</v>
      </c>
      <c r="P130" s="21" t="s">
        <v>332</v>
      </c>
    </row>
    <row r="131" spans="1:16" s="21" customFormat="1" ht="138" x14ac:dyDescent="0.25">
      <c r="A131" s="10" t="s">
        <v>329</v>
      </c>
      <c r="B131" s="11" t="s">
        <v>60</v>
      </c>
      <c r="C131" s="15" t="s">
        <v>333</v>
      </c>
      <c r="D131" s="10"/>
      <c r="E131" s="12" t="s">
        <v>334</v>
      </c>
      <c r="F131" s="12" t="s">
        <v>24</v>
      </c>
      <c r="G131" s="13"/>
      <c r="H131" s="13"/>
      <c r="I131" s="13"/>
      <c r="J131" s="13"/>
      <c r="K131" s="10" t="s">
        <v>81</v>
      </c>
      <c r="L131" s="14">
        <v>1800000</v>
      </c>
      <c r="M131" s="14">
        <v>1499999.99</v>
      </c>
      <c r="N131" s="14">
        <f t="shared" si="7"/>
        <v>300000.01</v>
      </c>
      <c r="O131" s="12" t="s">
        <v>25</v>
      </c>
      <c r="P131" s="21" t="s">
        <v>332</v>
      </c>
    </row>
    <row r="132" spans="1:16" s="21" customFormat="1" ht="193.2" x14ac:dyDescent="0.25">
      <c r="A132" s="10" t="s">
        <v>329</v>
      </c>
      <c r="B132" s="11" t="s">
        <v>60</v>
      </c>
      <c r="C132" s="15" t="s">
        <v>335</v>
      </c>
      <c r="D132" s="10"/>
      <c r="E132" s="12" t="s">
        <v>515</v>
      </c>
      <c r="F132" s="12" t="s">
        <v>54</v>
      </c>
      <c r="G132" s="13">
        <v>41814</v>
      </c>
      <c r="H132" s="13">
        <v>42156</v>
      </c>
      <c r="I132" s="13">
        <v>43434</v>
      </c>
      <c r="J132" s="13">
        <v>43151</v>
      </c>
      <c r="K132" s="10" t="s">
        <v>31</v>
      </c>
      <c r="L132" s="14">
        <v>3051394</v>
      </c>
      <c r="M132" s="14">
        <v>0</v>
      </c>
      <c r="N132" s="14">
        <f t="shared" si="7"/>
        <v>3051394</v>
      </c>
      <c r="O132" s="12" t="s">
        <v>460</v>
      </c>
      <c r="P132" s="21" t="s">
        <v>157</v>
      </c>
    </row>
    <row r="133" spans="1:16" s="21" customFormat="1" ht="354" customHeight="1" x14ac:dyDescent="0.25">
      <c r="A133" s="10" t="s">
        <v>329</v>
      </c>
      <c r="B133" s="11" t="s">
        <v>60</v>
      </c>
      <c r="C133" s="15" t="s">
        <v>336</v>
      </c>
      <c r="D133" s="10"/>
      <c r="E133" s="12" t="s">
        <v>337</v>
      </c>
      <c r="F133" s="12" t="s">
        <v>24</v>
      </c>
      <c r="G133" s="13"/>
      <c r="H133" s="13">
        <v>42436</v>
      </c>
      <c r="I133" s="13"/>
      <c r="J133" s="13">
        <v>42818</v>
      </c>
      <c r="K133" s="10" t="s">
        <v>31</v>
      </c>
      <c r="L133" s="14">
        <v>2137160</v>
      </c>
      <c r="M133" s="17">
        <v>134314</v>
      </c>
      <c r="N133" s="14">
        <f t="shared" si="7"/>
        <v>2002846</v>
      </c>
      <c r="O133" s="12" t="s">
        <v>338</v>
      </c>
      <c r="P133" s="21" t="s">
        <v>150</v>
      </c>
    </row>
    <row r="134" spans="1:16" s="21" customFormat="1" ht="179.4" x14ac:dyDescent="0.25">
      <c r="A134" s="10" t="s">
        <v>199</v>
      </c>
      <c r="B134" s="11">
        <v>4</v>
      </c>
      <c r="C134" s="12" t="s">
        <v>339</v>
      </c>
      <c r="D134" s="10"/>
      <c r="E134" s="15" t="s">
        <v>406</v>
      </c>
      <c r="F134" s="12" t="s">
        <v>17</v>
      </c>
      <c r="G134" s="13"/>
      <c r="H134" s="13"/>
      <c r="I134" s="13"/>
      <c r="J134" s="13"/>
      <c r="K134" s="10" t="s">
        <v>31</v>
      </c>
      <c r="L134" s="14">
        <v>705543</v>
      </c>
      <c r="M134" s="14">
        <v>622</v>
      </c>
      <c r="N134" s="14">
        <f t="shared" si="7"/>
        <v>704921</v>
      </c>
      <c r="O134" s="12" t="s">
        <v>340</v>
      </c>
    </row>
    <row r="135" spans="1:16" s="21" customFormat="1" ht="55.2" x14ac:dyDescent="0.25">
      <c r="A135" s="10" t="s">
        <v>199</v>
      </c>
      <c r="B135" s="11">
        <v>4</v>
      </c>
      <c r="C135" s="12" t="s">
        <v>341</v>
      </c>
      <c r="D135" s="10"/>
      <c r="E135" s="15" t="s">
        <v>407</v>
      </c>
      <c r="F135" s="12" t="s">
        <v>166</v>
      </c>
      <c r="G135" s="13"/>
      <c r="H135" s="13"/>
      <c r="I135" s="13"/>
      <c r="J135" s="13"/>
      <c r="K135" s="10" t="s">
        <v>19</v>
      </c>
      <c r="L135" s="14">
        <v>150000</v>
      </c>
      <c r="M135" s="14"/>
      <c r="N135" s="14">
        <v>150000</v>
      </c>
      <c r="O135" s="12" t="s">
        <v>278</v>
      </c>
    </row>
    <row r="136" spans="1:16" s="21" customFormat="1" ht="84.75" customHeight="1" x14ac:dyDescent="0.25">
      <c r="A136" s="10" t="s">
        <v>342</v>
      </c>
      <c r="B136" s="11" t="s">
        <v>60</v>
      </c>
      <c r="C136" s="15" t="s">
        <v>343</v>
      </c>
      <c r="D136" s="10"/>
      <c r="E136" s="15" t="s">
        <v>420</v>
      </c>
      <c r="F136" s="12" t="s">
        <v>17</v>
      </c>
      <c r="G136" s="13"/>
      <c r="H136" s="13">
        <v>42917</v>
      </c>
      <c r="I136" s="13">
        <v>43281</v>
      </c>
      <c r="J136" s="13"/>
      <c r="K136" s="10" t="s">
        <v>272</v>
      </c>
      <c r="L136" s="14">
        <v>550000</v>
      </c>
      <c r="M136" s="14"/>
      <c r="N136" s="14"/>
      <c r="O136" s="12" t="s">
        <v>408</v>
      </c>
    </row>
    <row r="137" spans="1:16" s="21" customFormat="1" ht="84" customHeight="1" x14ac:dyDescent="0.25">
      <c r="A137" s="10" t="s">
        <v>342</v>
      </c>
      <c r="B137" s="11" t="s">
        <v>60</v>
      </c>
      <c r="C137" s="15" t="s">
        <v>344</v>
      </c>
      <c r="D137" s="10"/>
      <c r="E137" s="15" t="s">
        <v>418</v>
      </c>
      <c r="F137" s="12" t="s">
        <v>17</v>
      </c>
      <c r="G137" s="13"/>
      <c r="H137" s="13">
        <v>42917</v>
      </c>
      <c r="I137" s="13">
        <v>43281</v>
      </c>
      <c r="J137" s="13"/>
      <c r="K137" s="10" t="s">
        <v>272</v>
      </c>
      <c r="L137" s="14">
        <v>250000</v>
      </c>
      <c r="M137" s="14"/>
      <c r="N137" s="14"/>
      <c r="O137" s="12" t="s">
        <v>408</v>
      </c>
    </row>
    <row r="138" spans="1:16" s="21" customFormat="1" ht="27.6" x14ac:dyDescent="0.25">
      <c r="A138" s="10" t="s">
        <v>342</v>
      </c>
      <c r="B138" s="11" t="s">
        <v>60</v>
      </c>
      <c r="C138" s="15" t="s">
        <v>345</v>
      </c>
      <c r="D138" s="10"/>
      <c r="E138" s="15" t="s">
        <v>450</v>
      </c>
      <c r="F138" s="12"/>
      <c r="G138" s="13"/>
      <c r="H138" s="13"/>
      <c r="I138" s="13"/>
      <c r="J138" s="13"/>
      <c r="K138" s="10" t="s">
        <v>272</v>
      </c>
      <c r="L138" s="14">
        <v>94000</v>
      </c>
      <c r="M138" s="14"/>
      <c r="N138" s="14"/>
      <c r="O138" s="12"/>
    </row>
    <row r="139" spans="1:16" s="21" customFormat="1" ht="83.25" customHeight="1" x14ac:dyDescent="0.25">
      <c r="A139" s="10" t="s">
        <v>342</v>
      </c>
      <c r="B139" s="11" t="s">
        <v>60</v>
      </c>
      <c r="C139" s="15" t="s">
        <v>346</v>
      </c>
      <c r="D139" s="10"/>
      <c r="E139" s="15" t="s">
        <v>417</v>
      </c>
      <c r="F139" s="12" t="s">
        <v>17</v>
      </c>
      <c r="G139" s="13"/>
      <c r="H139" s="13">
        <v>42917</v>
      </c>
      <c r="I139" s="13">
        <v>43281</v>
      </c>
      <c r="J139" s="13"/>
      <c r="K139" s="10" t="s">
        <v>272</v>
      </c>
      <c r="L139" s="14">
        <v>1545000</v>
      </c>
      <c r="M139" s="14"/>
      <c r="N139" s="14"/>
      <c r="O139" s="12" t="s">
        <v>408</v>
      </c>
    </row>
    <row r="140" spans="1:16" s="21" customFormat="1" ht="81" customHeight="1" x14ac:dyDescent="0.25">
      <c r="A140" s="10" t="s">
        <v>342</v>
      </c>
      <c r="B140" s="11" t="s">
        <v>60</v>
      </c>
      <c r="C140" s="15" t="s">
        <v>347</v>
      </c>
      <c r="D140" s="10"/>
      <c r="E140" s="15" t="s">
        <v>417</v>
      </c>
      <c r="F140" s="12" t="s">
        <v>17</v>
      </c>
      <c r="G140" s="13"/>
      <c r="H140" s="13">
        <v>42917</v>
      </c>
      <c r="I140" s="13">
        <v>43281</v>
      </c>
      <c r="J140" s="13"/>
      <c r="K140" s="10" t="s">
        <v>272</v>
      </c>
      <c r="L140" s="14">
        <v>750000</v>
      </c>
      <c r="M140" s="14"/>
      <c r="N140" s="14"/>
      <c r="O140" s="12" t="s">
        <v>408</v>
      </c>
    </row>
    <row r="141" spans="1:16" s="21" customFormat="1" ht="41.4" x14ac:dyDescent="0.25">
      <c r="A141" s="10" t="s">
        <v>342</v>
      </c>
      <c r="B141" s="11"/>
      <c r="C141" s="15" t="s">
        <v>348</v>
      </c>
      <c r="D141" s="10"/>
      <c r="E141" s="15" t="s">
        <v>458</v>
      </c>
      <c r="F141" s="12" t="s">
        <v>17</v>
      </c>
      <c r="G141" s="13"/>
      <c r="H141" s="13"/>
      <c r="I141" s="13"/>
      <c r="J141" s="13"/>
      <c r="K141" s="10" t="s">
        <v>19</v>
      </c>
      <c r="L141" s="14">
        <v>3934245</v>
      </c>
      <c r="M141" s="14"/>
      <c r="N141" s="14"/>
      <c r="O141" s="12"/>
    </row>
    <row r="142" spans="1:16" s="21" customFormat="1" ht="87" customHeight="1" x14ac:dyDescent="0.25">
      <c r="A142" s="10" t="s">
        <v>342</v>
      </c>
      <c r="B142" s="11" t="s">
        <v>60</v>
      </c>
      <c r="C142" s="15" t="s">
        <v>349</v>
      </c>
      <c r="D142" s="10"/>
      <c r="E142" s="15" t="s">
        <v>419</v>
      </c>
      <c r="F142" s="12" t="s">
        <v>17</v>
      </c>
      <c r="G142" s="13"/>
      <c r="H142" s="13">
        <v>42917</v>
      </c>
      <c r="I142" s="13">
        <v>43281</v>
      </c>
      <c r="J142" s="13"/>
      <c r="K142" s="10" t="s">
        <v>272</v>
      </c>
      <c r="L142" s="14">
        <v>250000</v>
      </c>
      <c r="M142" s="14"/>
      <c r="N142" s="14"/>
      <c r="O142" s="12" t="s">
        <v>408</v>
      </c>
    </row>
    <row r="143" spans="1:16" s="21" customFormat="1" ht="86.25" customHeight="1" x14ac:dyDescent="0.25">
      <c r="A143" s="10" t="s">
        <v>342</v>
      </c>
      <c r="B143" s="11" t="s">
        <v>60</v>
      </c>
      <c r="C143" s="15" t="s">
        <v>350</v>
      </c>
      <c r="D143" s="10"/>
      <c r="E143" s="15" t="s">
        <v>461</v>
      </c>
      <c r="F143" s="12" t="s">
        <v>17</v>
      </c>
      <c r="G143" s="13"/>
      <c r="H143" s="13">
        <v>42917</v>
      </c>
      <c r="I143" s="13">
        <v>43281</v>
      </c>
      <c r="J143" s="13"/>
      <c r="K143" s="10" t="s">
        <v>272</v>
      </c>
      <c r="L143" s="18">
        <v>2369000</v>
      </c>
      <c r="M143" s="14"/>
      <c r="N143" s="14"/>
      <c r="O143" s="12" t="s">
        <v>408</v>
      </c>
    </row>
    <row r="144" spans="1:16" s="21" customFormat="1" ht="85.5" customHeight="1" x14ac:dyDescent="0.25">
      <c r="A144" s="10" t="s">
        <v>342</v>
      </c>
      <c r="B144" s="11" t="s">
        <v>60</v>
      </c>
      <c r="C144" s="15" t="s">
        <v>351</v>
      </c>
      <c r="D144" s="10"/>
      <c r="E144" s="15" t="s">
        <v>422</v>
      </c>
      <c r="F144" s="12" t="s">
        <v>17</v>
      </c>
      <c r="G144" s="13"/>
      <c r="H144" s="13">
        <v>42917</v>
      </c>
      <c r="I144" s="13">
        <v>43281</v>
      </c>
      <c r="J144" s="13"/>
      <c r="K144" s="10" t="s">
        <v>272</v>
      </c>
      <c r="L144" s="14">
        <v>300000</v>
      </c>
      <c r="M144" s="14"/>
      <c r="N144" s="14"/>
      <c r="O144" s="12" t="s">
        <v>408</v>
      </c>
    </row>
    <row r="145" spans="1:15" s="21" customFormat="1" x14ac:dyDescent="0.25">
      <c r="A145" s="10" t="s">
        <v>342</v>
      </c>
      <c r="B145" s="11" t="s">
        <v>60</v>
      </c>
      <c r="C145" s="12" t="s">
        <v>352</v>
      </c>
      <c r="D145" s="10" t="s">
        <v>398</v>
      </c>
      <c r="E145" s="15"/>
      <c r="F145" s="12" t="s">
        <v>111</v>
      </c>
      <c r="G145" s="13"/>
      <c r="H145" s="13"/>
      <c r="I145" s="13"/>
      <c r="J145" s="13"/>
      <c r="K145" s="10" t="s">
        <v>272</v>
      </c>
      <c r="L145" s="14">
        <v>1500000</v>
      </c>
      <c r="M145" s="14">
        <v>48994</v>
      </c>
      <c r="N145" s="14">
        <f>L145-M145</f>
        <v>1451006</v>
      </c>
      <c r="O145" s="12"/>
    </row>
    <row r="146" spans="1:15" s="21" customFormat="1" x14ac:dyDescent="0.25">
      <c r="A146" s="10" t="s">
        <v>353</v>
      </c>
      <c r="B146" s="11"/>
      <c r="C146" s="12" t="s">
        <v>354</v>
      </c>
      <c r="D146" s="10"/>
      <c r="E146" s="15" t="s">
        <v>355</v>
      </c>
      <c r="F146" s="12"/>
      <c r="G146" s="13"/>
      <c r="H146" s="13"/>
      <c r="I146" s="13"/>
      <c r="J146" s="13"/>
      <c r="K146" s="10" t="s">
        <v>19</v>
      </c>
      <c r="L146" s="14">
        <v>126975</v>
      </c>
      <c r="M146" s="14"/>
      <c r="N146" s="14"/>
      <c r="O146" s="12"/>
    </row>
    <row r="147" spans="1:15" s="21" customFormat="1" x14ac:dyDescent="0.25">
      <c r="A147" s="10" t="s">
        <v>353</v>
      </c>
      <c r="B147" s="11"/>
      <c r="C147" s="12" t="s">
        <v>356</v>
      </c>
      <c r="D147" s="10"/>
      <c r="E147" s="15"/>
      <c r="F147" s="12"/>
      <c r="G147" s="13"/>
      <c r="H147" s="13"/>
      <c r="I147" s="13"/>
      <c r="J147" s="13"/>
      <c r="K147" s="10" t="s">
        <v>19</v>
      </c>
      <c r="L147" s="14">
        <v>326234</v>
      </c>
      <c r="M147" s="14"/>
      <c r="N147" s="14"/>
      <c r="O147" s="12"/>
    </row>
    <row r="148" spans="1:15" s="21" customFormat="1" x14ac:dyDescent="0.25">
      <c r="A148" s="10" t="s">
        <v>353</v>
      </c>
      <c r="B148" s="11"/>
      <c r="C148" s="12" t="s">
        <v>357</v>
      </c>
      <c r="D148" s="10"/>
      <c r="E148" s="15" t="s">
        <v>454</v>
      </c>
      <c r="F148" s="12"/>
      <c r="G148" s="13"/>
      <c r="H148" s="13"/>
      <c r="I148" s="13"/>
      <c r="J148" s="13"/>
      <c r="K148" s="10" t="s">
        <v>272</v>
      </c>
      <c r="L148" s="14">
        <v>70000</v>
      </c>
      <c r="M148" s="14"/>
      <c r="N148" s="14"/>
      <c r="O148" s="12"/>
    </row>
    <row r="149" spans="1:15" s="21" customFormat="1" x14ac:dyDescent="0.25">
      <c r="A149" s="10" t="s">
        <v>353</v>
      </c>
      <c r="B149" s="11"/>
      <c r="C149" s="12" t="s">
        <v>358</v>
      </c>
      <c r="D149" s="10"/>
      <c r="E149" s="15"/>
      <c r="F149" s="12"/>
      <c r="G149" s="13"/>
      <c r="H149" s="13"/>
      <c r="I149" s="13"/>
      <c r="J149" s="13"/>
      <c r="K149" s="10" t="s">
        <v>272</v>
      </c>
      <c r="L149" s="14">
        <v>200000</v>
      </c>
      <c r="M149" s="14"/>
      <c r="N149" s="14"/>
      <c r="O149" s="12"/>
    </row>
    <row r="150" spans="1:15" s="21" customFormat="1" ht="27.6" x14ac:dyDescent="0.25">
      <c r="A150" s="10" t="s">
        <v>353</v>
      </c>
      <c r="B150" s="11" t="s">
        <v>60</v>
      </c>
      <c r="C150" s="12" t="s">
        <v>345</v>
      </c>
      <c r="D150" s="10"/>
      <c r="E150" s="15" t="s">
        <v>450</v>
      </c>
      <c r="F150" s="12"/>
      <c r="G150" s="13"/>
      <c r="H150" s="13"/>
      <c r="I150" s="13"/>
      <c r="J150" s="13"/>
      <c r="K150" s="10" t="s">
        <v>272</v>
      </c>
      <c r="L150" s="14">
        <v>32000</v>
      </c>
      <c r="M150" s="14"/>
      <c r="N150" s="14"/>
      <c r="O150" s="12"/>
    </row>
    <row r="151" spans="1:15" s="21" customFormat="1" ht="75" customHeight="1" x14ac:dyDescent="0.25">
      <c r="A151" s="10" t="s">
        <v>353</v>
      </c>
      <c r="B151" s="11" t="s">
        <v>60</v>
      </c>
      <c r="C151" s="15" t="s">
        <v>351</v>
      </c>
      <c r="D151" s="10"/>
      <c r="E151" s="15" t="s">
        <v>442</v>
      </c>
      <c r="F151" s="12" t="s">
        <v>17</v>
      </c>
      <c r="G151" s="13"/>
      <c r="H151" s="13">
        <v>42917</v>
      </c>
      <c r="I151" s="13">
        <v>43281</v>
      </c>
      <c r="J151" s="13"/>
      <c r="K151" s="10" t="s">
        <v>272</v>
      </c>
      <c r="L151" s="14">
        <v>100000</v>
      </c>
      <c r="M151" s="14"/>
      <c r="N151" s="14"/>
      <c r="O151" s="12" t="s">
        <v>441</v>
      </c>
    </row>
    <row r="152" spans="1:15" s="21" customFormat="1" ht="69" x14ac:dyDescent="0.25">
      <c r="A152" s="10" t="s">
        <v>353</v>
      </c>
      <c r="B152" s="11" t="s">
        <v>60</v>
      </c>
      <c r="C152" s="15" t="s">
        <v>359</v>
      </c>
      <c r="D152" s="19"/>
      <c r="E152" s="15" t="s">
        <v>462</v>
      </c>
      <c r="F152" s="12" t="s">
        <v>17</v>
      </c>
      <c r="G152" s="13"/>
      <c r="H152" s="13">
        <v>42917</v>
      </c>
      <c r="I152" s="13">
        <v>43281</v>
      </c>
      <c r="J152" s="13"/>
      <c r="K152" s="10" t="s">
        <v>272</v>
      </c>
      <c r="L152" s="14">
        <v>400000</v>
      </c>
      <c r="M152" s="14"/>
      <c r="N152" s="14"/>
      <c r="O152" s="12" t="s">
        <v>441</v>
      </c>
    </row>
    <row r="153" spans="1:15" s="21" customFormat="1" ht="69" x14ac:dyDescent="0.25">
      <c r="A153" s="10" t="s">
        <v>353</v>
      </c>
      <c r="B153" s="11" t="s">
        <v>60</v>
      </c>
      <c r="C153" s="15" t="s">
        <v>360</v>
      </c>
      <c r="D153" s="19"/>
      <c r="E153" s="15" t="s">
        <v>443</v>
      </c>
      <c r="F153" s="12" t="s">
        <v>17</v>
      </c>
      <c r="G153" s="13"/>
      <c r="H153" s="13">
        <v>42917</v>
      </c>
      <c r="I153" s="13">
        <v>43281</v>
      </c>
      <c r="J153" s="13"/>
      <c r="K153" s="10" t="s">
        <v>19</v>
      </c>
      <c r="L153" s="14">
        <v>81990</v>
      </c>
      <c r="M153" s="14"/>
      <c r="N153" s="14"/>
      <c r="O153" s="12" t="s">
        <v>441</v>
      </c>
    </row>
    <row r="154" spans="1:15" s="21" customFormat="1" ht="96.6" x14ac:dyDescent="0.25">
      <c r="A154" s="10" t="s">
        <v>353</v>
      </c>
      <c r="B154" s="11"/>
      <c r="C154" s="12" t="s">
        <v>361</v>
      </c>
      <c r="D154" s="10"/>
      <c r="E154" s="15" t="s">
        <v>362</v>
      </c>
      <c r="F154" s="12"/>
      <c r="G154" s="13">
        <v>43151</v>
      </c>
      <c r="H154" s="13"/>
      <c r="I154" s="13">
        <v>43516</v>
      </c>
      <c r="J154" s="13"/>
      <c r="K154" s="10" t="s">
        <v>19</v>
      </c>
      <c r="L154" s="14">
        <v>7852445</v>
      </c>
      <c r="M154" s="14">
        <v>0</v>
      </c>
      <c r="N154" s="14">
        <v>7852445</v>
      </c>
      <c r="O154" s="12"/>
    </row>
    <row r="155" spans="1:15" s="21" customFormat="1" x14ac:dyDescent="0.25">
      <c r="A155" s="10" t="s">
        <v>353</v>
      </c>
      <c r="B155" s="11"/>
      <c r="C155" s="12" t="s">
        <v>363</v>
      </c>
      <c r="D155" s="10"/>
      <c r="E155" s="15"/>
      <c r="F155" s="12"/>
      <c r="G155" s="13"/>
      <c r="H155" s="13"/>
      <c r="I155" s="13"/>
      <c r="J155" s="13"/>
      <c r="K155" s="10" t="s">
        <v>19</v>
      </c>
      <c r="L155" s="14">
        <v>825298</v>
      </c>
      <c r="M155" s="14"/>
      <c r="N155" s="14"/>
      <c r="O155" s="12"/>
    </row>
    <row r="156" spans="1:15" s="21" customFormat="1" x14ac:dyDescent="0.25">
      <c r="A156" s="10" t="s">
        <v>353</v>
      </c>
      <c r="B156" s="11"/>
      <c r="C156" s="12" t="s">
        <v>409</v>
      </c>
      <c r="D156" s="10"/>
      <c r="E156" s="15"/>
      <c r="F156" s="12"/>
      <c r="G156" s="13"/>
      <c r="H156" s="13"/>
      <c r="I156" s="13"/>
      <c r="J156" s="13"/>
      <c r="K156" s="10" t="s">
        <v>19</v>
      </c>
      <c r="L156" s="14">
        <v>202500</v>
      </c>
      <c r="M156" s="14"/>
      <c r="N156" s="14"/>
      <c r="O156" s="12"/>
    </row>
    <row r="157" spans="1:15" s="21" customFormat="1" x14ac:dyDescent="0.25">
      <c r="A157" s="10" t="s">
        <v>353</v>
      </c>
      <c r="B157" s="11"/>
      <c r="C157" s="12" t="s">
        <v>364</v>
      </c>
      <c r="D157" s="10"/>
      <c r="E157" s="15"/>
      <c r="F157" s="12"/>
      <c r="G157" s="13"/>
      <c r="H157" s="13"/>
      <c r="I157" s="13"/>
      <c r="J157" s="13"/>
      <c r="K157" s="10" t="s">
        <v>19</v>
      </c>
      <c r="L157" s="14">
        <v>992265</v>
      </c>
      <c r="M157" s="14"/>
      <c r="N157" s="14"/>
      <c r="O157" s="12"/>
    </row>
    <row r="158" spans="1:15" s="21" customFormat="1" x14ac:dyDescent="0.25">
      <c r="A158" s="10" t="s">
        <v>353</v>
      </c>
      <c r="B158" s="11"/>
      <c r="C158" s="12" t="s">
        <v>365</v>
      </c>
      <c r="D158" s="10"/>
      <c r="E158" s="15"/>
      <c r="F158" s="12"/>
      <c r="G158" s="13"/>
      <c r="H158" s="13"/>
      <c r="I158" s="13"/>
      <c r="J158" s="13"/>
      <c r="K158" s="10" t="s">
        <v>19</v>
      </c>
      <c r="L158" s="14">
        <v>138692</v>
      </c>
      <c r="M158" s="14"/>
      <c r="N158" s="14"/>
      <c r="O158" s="12"/>
    </row>
    <row r="159" spans="1:15" s="21" customFormat="1" x14ac:dyDescent="0.25">
      <c r="A159" s="10" t="s">
        <v>353</v>
      </c>
      <c r="B159" s="11"/>
      <c r="C159" s="12" t="s">
        <v>366</v>
      </c>
      <c r="D159" s="10"/>
      <c r="E159" s="15"/>
      <c r="F159" s="12"/>
      <c r="G159" s="13"/>
      <c r="H159" s="13"/>
      <c r="I159" s="13"/>
      <c r="J159" s="13"/>
      <c r="K159" s="10" t="s">
        <v>19</v>
      </c>
      <c r="L159" s="14">
        <v>916728</v>
      </c>
      <c r="M159" s="14"/>
      <c r="N159" s="14"/>
      <c r="O159" s="12"/>
    </row>
    <row r="160" spans="1:15" s="21" customFormat="1" ht="27.6" x14ac:dyDescent="0.25">
      <c r="A160" s="10" t="s">
        <v>367</v>
      </c>
      <c r="B160" s="11"/>
      <c r="C160" s="12" t="s">
        <v>368</v>
      </c>
      <c r="D160" s="10"/>
      <c r="E160" s="15" t="s">
        <v>453</v>
      </c>
      <c r="F160" s="12"/>
      <c r="G160" s="13"/>
      <c r="H160" s="13"/>
      <c r="I160" s="13"/>
      <c r="J160" s="13"/>
      <c r="K160" s="10" t="s">
        <v>272</v>
      </c>
      <c r="L160" s="14">
        <v>330000</v>
      </c>
      <c r="M160" s="14"/>
      <c r="N160" s="14"/>
      <c r="O160" s="12"/>
    </row>
    <row r="161" spans="1:15" s="21" customFormat="1" ht="69" x14ac:dyDescent="0.25">
      <c r="A161" s="10" t="s">
        <v>367</v>
      </c>
      <c r="B161" s="11" t="s">
        <v>60</v>
      </c>
      <c r="C161" s="15" t="s">
        <v>369</v>
      </c>
      <c r="D161" s="10"/>
      <c r="E161" s="15" t="s">
        <v>445</v>
      </c>
      <c r="F161" s="12" t="s">
        <v>17</v>
      </c>
      <c r="G161" s="13"/>
      <c r="H161" s="13">
        <v>42917</v>
      </c>
      <c r="I161" s="13">
        <v>43281</v>
      </c>
      <c r="J161" s="13"/>
      <c r="K161" s="10" t="s">
        <v>272</v>
      </c>
      <c r="L161" s="14">
        <v>200000</v>
      </c>
      <c r="M161" s="14"/>
      <c r="N161" s="14"/>
      <c r="O161" s="12" t="s">
        <v>444</v>
      </c>
    </row>
    <row r="162" spans="1:15" s="21" customFormat="1" ht="69" x14ac:dyDescent="0.25">
      <c r="A162" s="10" t="s">
        <v>367</v>
      </c>
      <c r="B162" s="11" t="s">
        <v>60</v>
      </c>
      <c r="C162" s="15" t="s">
        <v>370</v>
      </c>
      <c r="D162" s="10"/>
      <c r="E162" s="15" t="s">
        <v>446</v>
      </c>
      <c r="F162" s="12" t="s">
        <v>17</v>
      </c>
      <c r="G162" s="13"/>
      <c r="H162" s="13">
        <v>42917</v>
      </c>
      <c r="I162" s="13">
        <v>43281</v>
      </c>
      <c r="J162" s="13"/>
      <c r="K162" s="10" t="s">
        <v>272</v>
      </c>
      <c r="L162" s="14">
        <v>140000</v>
      </c>
      <c r="M162" s="14"/>
      <c r="N162" s="14"/>
      <c r="O162" s="12" t="s">
        <v>444</v>
      </c>
    </row>
    <row r="163" spans="1:15" s="21" customFormat="1" x14ac:dyDescent="0.25">
      <c r="A163" s="10" t="s">
        <v>367</v>
      </c>
      <c r="B163" s="11"/>
      <c r="C163" s="12" t="s">
        <v>371</v>
      </c>
      <c r="D163" s="10"/>
      <c r="E163" s="15"/>
      <c r="F163" s="12"/>
      <c r="G163" s="13"/>
      <c r="H163" s="13"/>
      <c r="I163" s="13"/>
      <c r="J163" s="13"/>
      <c r="K163" s="10" t="s">
        <v>19</v>
      </c>
      <c r="L163" s="14">
        <v>30900</v>
      </c>
      <c r="M163" s="14"/>
      <c r="N163" s="14"/>
      <c r="O163" s="12"/>
    </row>
    <row r="164" spans="1:15" s="21" customFormat="1" ht="27.6" x14ac:dyDescent="0.25">
      <c r="A164" s="10" t="s">
        <v>367</v>
      </c>
      <c r="B164" s="11"/>
      <c r="C164" s="12" t="s">
        <v>345</v>
      </c>
      <c r="D164" s="10"/>
      <c r="E164" s="15" t="s">
        <v>450</v>
      </c>
      <c r="F164" s="12"/>
      <c r="G164" s="13"/>
      <c r="H164" s="13"/>
      <c r="I164" s="13"/>
      <c r="J164" s="13"/>
      <c r="K164" s="10" t="s">
        <v>272</v>
      </c>
      <c r="L164" s="14">
        <v>150000</v>
      </c>
      <c r="M164" s="14"/>
      <c r="N164" s="14"/>
      <c r="O164" s="12"/>
    </row>
    <row r="165" spans="1:15" s="21" customFormat="1" ht="69" x14ac:dyDescent="0.25">
      <c r="A165" s="10" t="s">
        <v>367</v>
      </c>
      <c r="B165" s="11" t="s">
        <v>60</v>
      </c>
      <c r="C165" s="15" t="s">
        <v>372</v>
      </c>
      <c r="D165" s="10"/>
      <c r="E165" s="15" t="s">
        <v>447</v>
      </c>
      <c r="F165" s="12" t="s">
        <v>17</v>
      </c>
      <c r="G165" s="13"/>
      <c r="H165" s="13">
        <v>42917</v>
      </c>
      <c r="I165" s="13">
        <v>43281</v>
      </c>
      <c r="J165" s="13"/>
      <c r="K165" s="10" t="s">
        <v>272</v>
      </c>
      <c r="L165" s="14">
        <v>100000</v>
      </c>
      <c r="M165" s="14"/>
      <c r="N165" s="14"/>
      <c r="O165" s="12" t="s">
        <v>444</v>
      </c>
    </row>
    <row r="166" spans="1:15" s="21" customFormat="1" ht="69" x14ac:dyDescent="0.25">
      <c r="A166" s="10" t="s">
        <v>367</v>
      </c>
      <c r="B166" s="11" t="s">
        <v>60</v>
      </c>
      <c r="C166" s="15" t="s">
        <v>359</v>
      </c>
      <c r="D166" s="10"/>
      <c r="E166" s="15" t="s">
        <v>448</v>
      </c>
      <c r="F166" s="12" t="s">
        <v>17</v>
      </c>
      <c r="G166" s="13"/>
      <c r="H166" s="13">
        <v>42917</v>
      </c>
      <c r="I166" s="13">
        <v>43281</v>
      </c>
      <c r="J166" s="13"/>
      <c r="K166" s="10" t="s">
        <v>272</v>
      </c>
      <c r="L166" s="14">
        <v>1586850</v>
      </c>
      <c r="M166" s="14"/>
      <c r="N166" s="14"/>
      <c r="O166" s="12" t="s">
        <v>444</v>
      </c>
    </row>
    <row r="167" spans="1:15" s="21" customFormat="1" ht="69" x14ac:dyDescent="0.25">
      <c r="A167" s="10" t="s">
        <v>367</v>
      </c>
      <c r="B167" s="11" t="s">
        <v>60</v>
      </c>
      <c r="C167" s="15" t="s">
        <v>373</v>
      </c>
      <c r="D167" s="10"/>
      <c r="E167" s="15" t="s">
        <v>449</v>
      </c>
      <c r="F167" s="12" t="s">
        <v>17</v>
      </c>
      <c r="G167" s="13"/>
      <c r="H167" s="13">
        <v>42917</v>
      </c>
      <c r="I167" s="13">
        <v>43281</v>
      </c>
      <c r="J167" s="13"/>
      <c r="K167" s="10" t="s">
        <v>19</v>
      </c>
      <c r="L167" s="14">
        <v>278157</v>
      </c>
      <c r="M167" s="14"/>
      <c r="N167" s="14"/>
      <c r="O167" s="12" t="s">
        <v>444</v>
      </c>
    </row>
    <row r="168" spans="1:15" s="21" customFormat="1" ht="96.6" x14ac:dyDescent="0.25">
      <c r="A168" s="10" t="s">
        <v>367</v>
      </c>
      <c r="B168" s="11"/>
      <c r="C168" s="12" t="s">
        <v>374</v>
      </c>
      <c r="D168" s="10"/>
      <c r="E168" s="15" t="s">
        <v>362</v>
      </c>
      <c r="F168" s="12" t="s">
        <v>17</v>
      </c>
      <c r="G168" s="13"/>
      <c r="H168" s="13"/>
      <c r="I168" s="13"/>
      <c r="J168" s="13"/>
      <c r="K168" s="10" t="s">
        <v>19</v>
      </c>
      <c r="L168" s="14">
        <v>4036334</v>
      </c>
      <c r="M168" s="14">
        <v>0</v>
      </c>
      <c r="N168" s="14">
        <v>4036334</v>
      </c>
      <c r="O168" s="12" t="s">
        <v>410</v>
      </c>
    </row>
    <row r="169" spans="1:15" s="21" customFormat="1" ht="69" x14ac:dyDescent="0.25">
      <c r="A169" s="10" t="s">
        <v>367</v>
      </c>
      <c r="B169" s="11"/>
      <c r="C169" s="12" t="s">
        <v>375</v>
      </c>
      <c r="D169" s="10"/>
      <c r="E169" s="15" t="s">
        <v>376</v>
      </c>
      <c r="F169" s="12"/>
      <c r="G169" s="13"/>
      <c r="H169" s="13"/>
      <c r="I169" s="13"/>
      <c r="J169" s="13"/>
      <c r="K169" s="10" t="s">
        <v>272</v>
      </c>
      <c r="L169" s="14">
        <v>1200000</v>
      </c>
      <c r="M169" s="14"/>
      <c r="N169" s="14"/>
      <c r="O169" s="12"/>
    </row>
    <row r="170" spans="1:15" s="21" customFormat="1" x14ac:dyDescent="0.25">
      <c r="A170" s="10" t="s">
        <v>367</v>
      </c>
      <c r="B170" s="11"/>
      <c r="C170" s="12" t="s">
        <v>377</v>
      </c>
      <c r="D170" s="10"/>
      <c r="E170" s="15"/>
      <c r="F170" s="12"/>
      <c r="G170" s="13"/>
      <c r="H170" s="13"/>
      <c r="I170" s="13"/>
      <c r="J170" s="13"/>
      <c r="K170" s="10" t="s">
        <v>272</v>
      </c>
      <c r="L170" s="14">
        <v>100000</v>
      </c>
      <c r="M170" s="14"/>
      <c r="N170" s="14"/>
      <c r="O170" s="12"/>
    </row>
    <row r="171" spans="1:15" s="21" customFormat="1" ht="69" x14ac:dyDescent="0.25">
      <c r="A171" s="10" t="s">
        <v>367</v>
      </c>
      <c r="B171" s="11"/>
      <c r="C171" s="12" t="s">
        <v>378</v>
      </c>
      <c r="D171" s="10"/>
      <c r="E171" s="15" t="s">
        <v>379</v>
      </c>
      <c r="F171" s="12"/>
      <c r="G171" s="13"/>
      <c r="H171" s="13"/>
      <c r="I171" s="13"/>
      <c r="J171" s="13"/>
      <c r="K171" s="10" t="s">
        <v>19</v>
      </c>
      <c r="L171" s="14">
        <v>647578</v>
      </c>
      <c r="M171" s="14"/>
      <c r="N171" s="14"/>
      <c r="O171" s="12"/>
    </row>
    <row r="172" spans="1:15" s="21" customFormat="1" x14ac:dyDescent="0.25">
      <c r="A172" s="10" t="s">
        <v>367</v>
      </c>
      <c r="B172" s="11"/>
      <c r="C172" s="12" t="s">
        <v>380</v>
      </c>
      <c r="D172" s="10"/>
      <c r="E172" s="15"/>
      <c r="F172" s="12"/>
      <c r="G172" s="13"/>
      <c r="H172" s="13"/>
      <c r="I172" s="13"/>
      <c r="J172" s="13"/>
      <c r="K172" s="10" t="s">
        <v>272</v>
      </c>
      <c r="L172" s="14">
        <v>1372000</v>
      </c>
      <c r="M172" s="14"/>
      <c r="N172" s="14"/>
      <c r="O172" s="12"/>
    </row>
    <row r="173" spans="1:15" s="21" customFormat="1" x14ac:dyDescent="0.25">
      <c r="A173" s="10" t="s">
        <v>367</v>
      </c>
      <c r="B173" s="11"/>
      <c r="C173" s="12" t="s">
        <v>381</v>
      </c>
      <c r="D173" s="10"/>
      <c r="E173" s="15" t="s">
        <v>452</v>
      </c>
      <c r="F173" s="12"/>
      <c r="G173" s="13"/>
      <c r="H173" s="13"/>
      <c r="I173" s="13"/>
      <c r="J173" s="13"/>
      <c r="K173" s="10" t="s">
        <v>272</v>
      </c>
      <c r="L173" s="14">
        <v>490000</v>
      </c>
      <c r="M173" s="14"/>
      <c r="N173" s="14"/>
      <c r="O173" s="12"/>
    </row>
    <row r="174" spans="1:15" s="21" customFormat="1" ht="27.6" x14ac:dyDescent="0.25">
      <c r="A174" s="10" t="s">
        <v>367</v>
      </c>
      <c r="B174" s="11"/>
      <c r="C174" s="12" t="s">
        <v>382</v>
      </c>
      <c r="D174" s="10"/>
      <c r="E174" s="19"/>
      <c r="F174" s="12"/>
      <c r="G174" s="13"/>
      <c r="H174" s="13"/>
      <c r="I174" s="13"/>
      <c r="J174" s="13"/>
      <c r="K174" s="10" t="s">
        <v>272</v>
      </c>
      <c r="L174" s="14">
        <v>200000</v>
      </c>
      <c r="M174" s="14"/>
      <c r="N174" s="14"/>
      <c r="O174" s="12"/>
    </row>
    <row r="175" spans="1:15" s="21" customFormat="1" ht="69" x14ac:dyDescent="0.25">
      <c r="A175" s="10" t="s">
        <v>367</v>
      </c>
      <c r="B175" s="11"/>
      <c r="C175" s="12" t="s">
        <v>383</v>
      </c>
      <c r="D175" s="10" t="s">
        <v>455</v>
      </c>
      <c r="E175" s="15" t="s">
        <v>457</v>
      </c>
      <c r="F175" s="12" t="s">
        <v>17</v>
      </c>
      <c r="G175" s="13"/>
      <c r="H175" s="13"/>
      <c r="I175" s="13"/>
      <c r="J175" s="13"/>
      <c r="K175" s="10" t="s">
        <v>35</v>
      </c>
      <c r="L175" s="14">
        <v>477578</v>
      </c>
      <c r="M175" s="14">
        <v>162507</v>
      </c>
      <c r="N175" s="14">
        <f>L175-M175</f>
        <v>315071</v>
      </c>
      <c r="O175" s="12"/>
    </row>
    <row r="176" spans="1:15" s="21" customFormat="1" ht="96.6" x14ac:dyDescent="0.25">
      <c r="A176" s="10" t="s">
        <v>367</v>
      </c>
      <c r="B176" s="11"/>
      <c r="C176" s="12" t="s">
        <v>384</v>
      </c>
      <c r="D176" s="10" t="s">
        <v>456</v>
      </c>
      <c r="E176" s="15" t="s">
        <v>385</v>
      </c>
      <c r="F176" s="12" t="s">
        <v>166</v>
      </c>
      <c r="G176" s="13"/>
      <c r="H176" s="13"/>
      <c r="I176" s="13"/>
      <c r="J176" s="13"/>
      <c r="K176" s="10" t="s">
        <v>35</v>
      </c>
      <c r="L176" s="14">
        <v>170000</v>
      </c>
      <c r="M176" s="14">
        <v>0</v>
      </c>
      <c r="N176" s="14">
        <v>170000</v>
      </c>
      <c r="O176" s="12"/>
    </row>
    <row r="177" spans="1:15" s="21" customFormat="1" ht="82.8" x14ac:dyDescent="0.25">
      <c r="A177" s="10" t="s">
        <v>367</v>
      </c>
      <c r="B177" s="11"/>
      <c r="C177" s="12" t="s">
        <v>386</v>
      </c>
      <c r="D177" s="10"/>
      <c r="E177" s="15" t="s">
        <v>387</v>
      </c>
      <c r="F177" s="12"/>
      <c r="G177" s="13"/>
      <c r="H177" s="13"/>
      <c r="I177" s="13"/>
      <c r="J177" s="13"/>
      <c r="K177" s="10" t="s">
        <v>35</v>
      </c>
      <c r="L177" s="14">
        <v>540000</v>
      </c>
      <c r="M177" s="14"/>
      <c r="N177" s="14"/>
      <c r="O177" s="12"/>
    </row>
    <row r="178" spans="1:15" s="21" customFormat="1" x14ac:dyDescent="0.25">
      <c r="A178" s="10" t="s">
        <v>367</v>
      </c>
      <c r="B178" s="11"/>
      <c r="C178" s="12" t="s">
        <v>388</v>
      </c>
      <c r="D178" s="10"/>
      <c r="E178" s="15" t="s">
        <v>451</v>
      </c>
      <c r="F178" s="12"/>
      <c r="G178" s="13"/>
      <c r="H178" s="13"/>
      <c r="I178" s="13"/>
      <c r="J178" s="13"/>
      <c r="K178" s="10" t="s">
        <v>272</v>
      </c>
      <c r="L178" s="14">
        <v>10000</v>
      </c>
      <c r="M178" s="14"/>
      <c r="N178" s="14"/>
      <c r="O178" s="12"/>
    </row>
    <row r="179" spans="1:15" s="21" customFormat="1" x14ac:dyDescent="0.25">
      <c r="A179" s="10" t="s">
        <v>367</v>
      </c>
      <c r="B179" s="11"/>
      <c r="C179" s="12" t="s">
        <v>366</v>
      </c>
      <c r="D179" s="10"/>
      <c r="E179" s="15"/>
      <c r="F179" s="12"/>
      <c r="G179" s="13"/>
      <c r="H179" s="13"/>
      <c r="I179" s="13"/>
      <c r="J179" s="13"/>
      <c r="K179" s="10" t="s">
        <v>19</v>
      </c>
      <c r="L179" s="14">
        <v>2005138</v>
      </c>
      <c r="M179" s="14"/>
      <c r="N179" s="14"/>
      <c r="O179" s="12"/>
    </row>
    <row r="180" spans="1:15" s="21" customFormat="1" ht="96.6" x14ac:dyDescent="0.25">
      <c r="A180" s="10" t="s">
        <v>367</v>
      </c>
      <c r="B180" s="11"/>
      <c r="C180" s="12" t="s">
        <v>389</v>
      </c>
      <c r="D180" s="10"/>
      <c r="E180" s="15" t="s">
        <v>390</v>
      </c>
      <c r="F180" s="12"/>
      <c r="G180" s="13"/>
      <c r="H180" s="13"/>
      <c r="I180" s="13"/>
      <c r="J180" s="13"/>
      <c r="K180" s="10" t="s">
        <v>19</v>
      </c>
      <c r="L180" s="14">
        <v>964203</v>
      </c>
      <c r="M180" s="14"/>
      <c r="N180" s="14"/>
      <c r="O180" s="12"/>
    </row>
    <row r="181" spans="1:15" x14ac:dyDescent="0.25">
      <c r="D181" s="4"/>
      <c r="E181" s="3"/>
      <c r="G181" s="6"/>
      <c r="H181" s="6"/>
      <c r="I181" s="6"/>
      <c r="J181" s="6"/>
    </row>
    <row r="182" spans="1:15" x14ac:dyDescent="0.25">
      <c r="D182" s="4"/>
      <c r="G182" s="6"/>
      <c r="H182" s="6"/>
      <c r="I182" s="6"/>
      <c r="J182" s="6"/>
    </row>
    <row r="183" spans="1:15" x14ac:dyDescent="0.25">
      <c r="D183" s="4"/>
      <c r="G183" s="6"/>
      <c r="H183" s="6"/>
      <c r="I183" s="6"/>
      <c r="J183" s="6"/>
    </row>
    <row r="184" spans="1:15" x14ac:dyDescent="0.25">
      <c r="D184" s="4"/>
      <c r="G184" s="6"/>
      <c r="H184" s="6"/>
      <c r="I184" s="6"/>
      <c r="J184" s="6"/>
    </row>
    <row r="185" spans="1:15" x14ac:dyDescent="0.25">
      <c r="D185" s="4"/>
      <c r="G185" s="6"/>
      <c r="H185" s="6"/>
      <c r="I185" s="6"/>
      <c r="J185" s="6"/>
    </row>
    <row r="186" spans="1:15" x14ac:dyDescent="0.25">
      <c r="D186" s="4"/>
      <c r="G186" s="6"/>
      <c r="H186" s="6"/>
      <c r="I186" s="6"/>
      <c r="J186" s="6"/>
    </row>
    <row r="187" spans="1:15" x14ac:dyDescent="0.25">
      <c r="D187" s="4"/>
      <c r="G187" s="6"/>
      <c r="H187" s="6"/>
      <c r="I187" s="6"/>
      <c r="J187" s="6"/>
    </row>
    <row r="188" spans="1:15" x14ac:dyDescent="0.25">
      <c r="D188" s="4"/>
      <c r="G188" s="6"/>
      <c r="H188" s="6"/>
      <c r="I188" s="6"/>
      <c r="J188" s="6"/>
    </row>
    <row r="189" spans="1:15" x14ac:dyDescent="0.25">
      <c r="D189" s="4"/>
      <c r="G189" s="6"/>
      <c r="H189" s="6"/>
      <c r="I189" s="6"/>
      <c r="J189" s="6"/>
    </row>
    <row r="190" spans="1:15" x14ac:dyDescent="0.25">
      <c r="D190" s="4"/>
      <c r="G190" s="6"/>
      <c r="H190" s="6"/>
      <c r="I190" s="6"/>
      <c r="J190" s="6"/>
    </row>
    <row r="191" spans="1:15" x14ac:dyDescent="0.25">
      <c r="D191" s="4"/>
      <c r="G191" s="6"/>
      <c r="H191" s="6"/>
      <c r="I191" s="6"/>
      <c r="J191" s="6"/>
    </row>
    <row r="192" spans="1:15" x14ac:dyDescent="0.25">
      <c r="D192" s="4"/>
      <c r="G192" s="6"/>
      <c r="H192" s="6"/>
      <c r="I192" s="6"/>
      <c r="J192" s="6"/>
    </row>
    <row r="193" spans="4:10" x14ac:dyDescent="0.25">
      <c r="D193" s="4"/>
      <c r="G193" s="6"/>
      <c r="H193" s="6"/>
      <c r="I193" s="6"/>
      <c r="J193" s="6"/>
    </row>
    <row r="194" spans="4:10" x14ac:dyDescent="0.25">
      <c r="D194" s="4"/>
      <c r="G194" s="6"/>
      <c r="H194" s="6"/>
      <c r="I194" s="6"/>
      <c r="J194" s="6"/>
    </row>
    <row r="195" spans="4:10" x14ac:dyDescent="0.25">
      <c r="D195" s="4"/>
      <c r="G195" s="6"/>
      <c r="H195" s="6"/>
      <c r="I195" s="6"/>
      <c r="J195" s="6"/>
    </row>
    <row r="196" spans="4:10" x14ac:dyDescent="0.25">
      <c r="D196" s="4"/>
      <c r="G196" s="6"/>
      <c r="H196" s="6"/>
      <c r="I196" s="6"/>
      <c r="J196" s="6"/>
    </row>
    <row r="197" spans="4:10" x14ac:dyDescent="0.25">
      <c r="D197" s="4"/>
      <c r="G197" s="6"/>
      <c r="H197" s="6"/>
      <c r="I197" s="6"/>
      <c r="J197" s="6"/>
    </row>
    <row r="198" spans="4:10" x14ac:dyDescent="0.25">
      <c r="D198" s="4"/>
      <c r="G198" s="6"/>
      <c r="H198" s="6"/>
      <c r="I198" s="6"/>
      <c r="J198" s="6"/>
    </row>
    <row r="199" spans="4:10" x14ac:dyDescent="0.25">
      <c r="D199" s="4"/>
      <c r="G199" s="6"/>
      <c r="H199" s="6"/>
      <c r="I199" s="6"/>
      <c r="J199" s="6"/>
    </row>
    <row r="200" spans="4:10" x14ac:dyDescent="0.25">
      <c r="D200" s="4"/>
      <c r="G200" s="6"/>
      <c r="H200" s="6"/>
      <c r="I200" s="6"/>
      <c r="J200" s="6"/>
    </row>
    <row r="201" spans="4:10" x14ac:dyDescent="0.25">
      <c r="D201" s="4"/>
      <c r="G201" s="6"/>
      <c r="H201" s="6"/>
      <c r="I201" s="6"/>
      <c r="J201" s="6"/>
    </row>
    <row r="202" spans="4:10" x14ac:dyDescent="0.25">
      <c r="D202" s="4"/>
      <c r="G202" s="6"/>
      <c r="H202" s="6"/>
      <c r="I202" s="6"/>
      <c r="J202" s="6"/>
    </row>
    <row r="203" spans="4:10" x14ac:dyDescent="0.25">
      <c r="D203" s="4"/>
      <c r="G203" s="6"/>
      <c r="H203" s="6"/>
      <c r="I203" s="6"/>
      <c r="J203" s="6"/>
    </row>
    <row r="204" spans="4:10" x14ac:dyDescent="0.25">
      <c r="D204" s="4"/>
      <c r="G204" s="6"/>
      <c r="H204" s="6"/>
      <c r="I204" s="6"/>
      <c r="J204" s="6"/>
    </row>
    <row r="205" spans="4:10" x14ac:dyDescent="0.25">
      <c r="D205" s="4"/>
      <c r="G205" s="6"/>
      <c r="H205" s="6"/>
      <c r="I205" s="6"/>
      <c r="J205" s="6"/>
    </row>
    <row r="206" spans="4:10" x14ac:dyDescent="0.25">
      <c r="D206" s="4"/>
      <c r="G206" s="6"/>
      <c r="H206" s="6"/>
      <c r="I206" s="6"/>
      <c r="J206" s="6"/>
    </row>
    <row r="207" spans="4:10" x14ac:dyDescent="0.25">
      <c r="D207" s="4"/>
      <c r="G207" s="6"/>
      <c r="H207" s="6"/>
      <c r="I207" s="6"/>
      <c r="J207" s="6"/>
    </row>
    <row r="208" spans="4:10" x14ac:dyDescent="0.25">
      <c r="D208" s="4"/>
      <c r="G208" s="6"/>
      <c r="H208" s="6"/>
      <c r="I208" s="6"/>
      <c r="J208" s="6"/>
    </row>
    <row r="209" spans="4:10" x14ac:dyDescent="0.25">
      <c r="D209" s="4"/>
      <c r="G209" s="6"/>
      <c r="H209" s="6"/>
      <c r="I209" s="6"/>
      <c r="J209" s="6"/>
    </row>
    <row r="210" spans="4:10" x14ac:dyDescent="0.25">
      <c r="D210" s="4"/>
      <c r="G210" s="6"/>
      <c r="H210" s="6"/>
      <c r="I210" s="6"/>
      <c r="J210" s="6"/>
    </row>
    <row r="211" spans="4:10" x14ac:dyDescent="0.25">
      <c r="D211" s="4"/>
      <c r="G211" s="6"/>
      <c r="H211" s="6"/>
      <c r="I211" s="6"/>
      <c r="J211" s="6"/>
    </row>
    <row r="212" spans="4:10" x14ac:dyDescent="0.25">
      <c r="D212" s="4"/>
      <c r="G212" s="6"/>
      <c r="H212" s="6"/>
      <c r="I212" s="6"/>
      <c r="J212" s="6"/>
    </row>
    <row r="213" spans="4:10" x14ac:dyDescent="0.25">
      <c r="D213" s="4"/>
      <c r="G213" s="6"/>
      <c r="H213" s="6"/>
      <c r="I213" s="6"/>
      <c r="J213" s="6"/>
    </row>
    <row r="214" spans="4:10" x14ac:dyDescent="0.25">
      <c r="D214" s="4"/>
      <c r="G214" s="6"/>
      <c r="H214" s="6"/>
      <c r="I214" s="6"/>
      <c r="J214" s="6"/>
    </row>
    <row r="215" spans="4:10" x14ac:dyDescent="0.25">
      <c r="D215" s="4"/>
      <c r="G215" s="6"/>
      <c r="H215" s="6"/>
      <c r="I215" s="6"/>
      <c r="J215" s="6"/>
    </row>
    <row r="216" spans="4:10" x14ac:dyDescent="0.25">
      <c r="D216" s="4"/>
      <c r="G216" s="6"/>
      <c r="H216" s="6"/>
      <c r="I216" s="6"/>
      <c r="J216" s="6"/>
    </row>
    <row r="217" spans="4:10" x14ac:dyDescent="0.25">
      <c r="D217" s="4"/>
      <c r="G217" s="6"/>
      <c r="H217" s="6"/>
      <c r="I217" s="6"/>
      <c r="J217" s="6"/>
    </row>
    <row r="218" spans="4:10" x14ac:dyDescent="0.25">
      <c r="D218" s="4"/>
      <c r="G218" s="6"/>
      <c r="H218" s="6"/>
      <c r="I218" s="6"/>
      <c r="J218" s="6"/>
    </row>
    <row r="219" spans="4:10" x14ac:dyDescent="0.25">
      <c r="D219" s="4"/>
      <c r="G219" s="6"/>
      <c r="H219" s="6"/>
      <c r="I219" s="6"/>
      <c r="J219" s="6"/>
    </row>
    <row r="220" spans="4:10" x14ac:dyDescent="0.25">
      <c r="D220" s="4"/>
      <c r="G220" s="6"/>
      <c r="H220" s="6"/>
      <c r="I220" s="6"/>
      <c r="J220" s="6"/>
    </row>
    <row r="221" spans="4:10" x14ac:dyDescent="0.25">
      <c r="D221" s="4"/>
      <c r="G221" s="6"/>
      <c r="H221" s="6"/>
      <c r="I221" s="6"/>
      <c r="J221" s="6"/>
    </row>
    <row r="222" spans="4:10" x14ac:dyDescent="0.25">
      <c r="D222" s="4"/>
      <c r="G222" s="6"/>
      <c r="H222" s="6"/>
      <c r="I222" s="6"/>
      <c r="J222" s="6"/>
    </row>
    <row r="223" spans="4:10" x14ac:dyDescent="0.25">
      <c r="D223" s="4"/>
      <c r="G223" s="6"/>
      <c r="H223" s="6"/>
      <c r="I223" s="6"/>
      <c r="J223" s="6"/>
    </row>
    <row r="224" spans="4:10" x14ac:dyDescent="0.25">
      <c r="D224" s="4"/>
      <c r="G224" s="6"/>
      <c r="H224" s="6"/>
      <c r="I224" s="6"/>
      <c r="J224" s="6"/>
    </row>
    <row r="225" spans="4:10" x14ac:dyDescent="0.25">
      <c r="D225" s="4"/>
      <c r="G225" s="6"/>
      <c r="H225" s="6"/>
      <c r="I225" s="6"/>
      <c r="J225" s="6"/>
    </row>
    <row r="226" spans="4:10" x14ac:dyDescent="0.25">
      <c r="D226" s="4"/>
      <c r="G226" s="6"/>
      <c r="H226" s="6"/>
      <c r="I226" s="6"/>
      <c r="J226" s="6"/>
    </row>
    <row r="227" spans="4:10" x14ac:dyDescent="0.25">
      <c r="D227" s="4"/>
      <c r="G227" s="6"/>
      <c r="H227" s="6"/>
      <c r="I227" s="6"/>
      <c r="J227" s="6"/>
    </row>
    <row r="228" spans="4:10" x14ac:dyDescent="0.25">
      <c r="D228" s="4"/>
      <c r="G228" s="6"/>
      <c r="H228" s="6"/>
      <c r="I228" s="6"/>
      <c r="J228" s="6"/>
    </row>
    <row r="229" spans="4:10" x14ac:dyDescent="0.25">
      <c r="D229" s="4"/>
      <c r="G229" s="6"/>
      <c r="H229" s="6"/>
      <c r="I229" s="6"/>
      <c r="J229" s="6"/>
    </row>
    <row r="230" spans="4:10" x14ac:dyDescent="0.25">
      <c r="D230" s="4"/>
      <c r="G230" s="6"/>
      <c r="H230" s="6"/>
      <c r="I230" s="6"/>
      <c r="J230" s="6"/>
    </row>
    <row r="231" spans="4:10" x14ac:dyDescent="0.25">
      <c r="D231" s="4"/>
      <c r="G231" s="6"/>
      <c r="H231" s="6"/>
      <c r="I231" s="6"/>
      <c r="J231" s="6"/>
    </row>
    <row r="232" spans="4:10" x14ac:dyDescent="0.25">
      <c r="D232" s="4"/>
      <c r="G232" s="6"/>
      <c r="H232" s="6"/>
      <c r="I232" s="6"/>
      <c r="J232" s="6"/>
    </row>
    <row r="233" spans="4:10" x14ac:dyDescent="0.25">
      <c r="D233" s="4"/>
      <c r="G233" s="6"/>
      <c r="H233" s="6"/>
      <c r="I233" s="6"/>
      <c r="J233" s="6"/>
    </row>
    <row r="234" spans="4:10" x14ac:dyDescent="0.25">
      <c r="D234" s="4"/>
      <c r="G234" s="6"/>
      <c r="H234" s="6"/>
      <c r="I234" s="6"/>
      <c r="J234" s="6"/>
    </row>
    <row r="235" spans="4:10" x14ac:dyDescent="0.25">
      <c r="D235" s="4"/>
      <c r="G235" s="6"/>
      <c r="H235" s="6"/>
      <c r="I235" s="6"/>
      <c r="J235" s="6"/>
    </row>
    <row r="236" spans="4:10" x14ac:dyDescent="0.25">
      <c r="D236" s="4"/>
      <c r="G236" s="6"/>
      <c r="H236" s="6"/>
      <c r="I236" s="6"/>
      <c r="J236" s="6"/>
    </row>
    <row r="237" spans="4:10" x14ac:dyDescent="0.25">
      <c r="D237" s="4"/>
    </row>
    <row r="238" spans="4:10" x14ac:dyDescent="0.25">
      <c r="D238" s="4"/>
    </row>
    <row r="239" spans="4:10" x14ac:dyDescent="0.25">
      <c r="D239" s="4"/>
    </row>
    <row r="240" spans="4:10" x14ac:dyDescent="0.25">
      <c r="D240" s="4"/>
    </row>
    <row r="241" spans="4:4" x14ac:dyDescent="0.25">
      <c r="D241" s="4"/>
    </row>
    <row r="242" spans="4:4" x14ac:dyDescent="0.25">
      <c r="D242" s="4"/>
    </row>
    <row r="243" spans="4:4" x14ac:dyDescent="0.25">
      <c r="D243" s="4"/>
    </row>
    <row r="244" spans="4:4" x14ac:dyDescent="0.25">
      <c r="D244" s="4"/>
    </row>
    <row r="245" spans="4:4" x14ac:dyDescent="0.25">
      <c r="D245" s="4"/>
    </row>
    <row r="246" spans="4:4" x14ac:dyDescent="0.25">
      <c r="D246" s="4"/>
    </row>
    <row r="247" spans="4:4" x14ac:dyDescent="0.25">
      <c r="D247" s="4"/>
    </row>
    <row r="248" spans="4:4" x14ac:dyDescent="0.25">
      <c r="D248" s="4"/>
    </row>
    <row r="249" spans="4:4" x14ac:dyDescent="0.25">
      <c r="D249" s="4"/>
    </row>
    <row r="250" spans="4:4" x14ac:dyDescent="0.25">
      <c r="D250" s="4"/>
    </row>
    <row r="251" spans="4:4" x14ac:dyDescent="0.25">
      <c r="D251" s="4"/>
    </row>
    <row r="252" spans="4:4" x14ac:dyDescent="0.25">
      <c r="D252" s="4"/>
    </row>
    <row r="253" spans="4:4" x14ac:dyDescent="0.25">
      <c r="D253" s="4"/>
    </row>
    <row r="254" spans="4:4" x14ac:dyDescent="0.25">
      <c r="D254" s="4"/>
    </row>
    <row r="255" spans="4:4" x14ac:dyDescent="0.25">
      <c r="D255" s="4"/>
    </row>
    <row r="256" spans="4:4" x14ac:dyDescent="0.25">
      <c r="D256" s="4"/>
    </row>
    <row r="257" spans="4:4" x14ac:dyDescent="0.25">
      <c r="D257" s="4"/>
    </row>
    <row r="258" spans="4:4" x14ac:dyDescent="0.25">
      <c r="D258" s="4"/>
    </row>
    <row r="259" spans="4:4" x14ac:dyDescent="0.25">
      <c r="D259" s="4"/>
    </row>
    <row r="260" spans="4:4" x14ac:dyDescent="0.25">
      <c r="D260" s="4"/>
    </row>
    <row r="261" spans="4:4" x14ac:dyDescent="0.25">
      <c r="D261" s="4"/>
    </row>
    <row r="262" spans="4:4" x14ac:dyDescent="0.25">
      <c r="D262" s="4"/>
    </row>
    <row r="263" spans="4:4" x14ac:dyDescent="0.25">
      <c r="D263" s="4"/>
    </row>
    <row r="264" spans="4:4" x14ac:dyDescent="0.25">
      <c r="D264" s="4"/>
    </row>
    <row r="265" spans="4:4" x14ac:dyDescent="0.25">
      <c r="D265" s="4"/>
    </row>
    <row r="266" spans="4:4" x14ac:dyDescent="0.25">
      <c r="D266" s="4"/>
    </row>
    <row r="267" spans="4:4" x14ac:dyDescent="0.25">
      <c r="D267" s="4"/>
    </row>
    <row r="268" spans="4:4" x14ac:dyDescent="0.25">
      <c r="D268" s="4"/>
    </row>
    <row r="269" spans="4:4" x14ac:dyDescent="0.25">
      <c r="D269" s="4"/>
    </row>
    <row r="270" spans="4:4" x14ac:dyDescent="0.25">
      <c r="D270" s="4"/>
    </row>
    <row r="271" spans="4:4" x14ac:dyDescent="0.25">
      <c r="D271" s="4"/>
    </row>
    <row r="272" spans="4:4" x14ac:dyDescent="0.25">
      <c r="D272" s="4"/>
    </row>
    <row r="273" spans="4:4" x14ac:dyDescent="0.25">
      <c r="D273" s="4"/>
    </row>
    <row r="274" spans="4:4" x14ac:dyDescent="0.25">
      <c r="D274" s="4"/>
    </row>
    <row r="275" spans="4:4" x14ac:dyDescent="0.25">
      <c r="D275" s="4"/>
    </row>
    <row r="276" spans="4:4" x14ac:dyDescent="0.25">
      <c r="D276" s="4"/>
    </row>
    <row r="277" spans="4:4" x14ac:dyDescent="0.25">
      <c r="D277" s="4"/>
    </row>
    <row r="278" spans="4:4" x14ac:dyDescent="0.25">
      <c r="D278" s="4"/>
    </row>
    <row r="279" spans="4:4" x14ac:dyDescent="0.25">
      <c r="D279" s="4"/>
    </row>
    <row r="280" spans="4:4" x14ac:dyDescent="0.25">
      <c r="D280" s="4"/>
    </row>
    <row r="281" spans="4:4" x14ac:dyDescent="0.25">
      <c r="D281" s="4"/>
    </row>
    <row r="282" spans="4:4" x14ac:dyDescent="0.25">
      <c r="D282" s="4"/>
    </row>
    <row r="283" spans="4:4" x14ac:dyDescent="0.25">
      <c r="D283" s="4"/>
    </row>
    <row r="284" spans="4:4" x14ac:dyDescent="0.25">
      <c r="D284" s="4"/>
    </row>
    <row r="285" spans="4:4" x14ac:dyDescent="0.25">
      <c r="D285" s="4"/>
    </row>
    <row r="286" spans="4:4" x14ac:dyDescent="0.25">
      <c r="D286" s="4"/>
    </row>
    <row r="287" spans="4:4" x14ac:dyDescent="0.25">
      <c r="D287" s="4"/>
    </row>
    <row r="288" spans="4:4" x14ac:dyDescent="0.25">
      <c r="D288" s="4"/>
    </row>
    <row r="289" spans="4:4" x14ac:dyDescent="0.25">
      <c r="D289" s="4"/>
    </row>
    <row r="290" spans="4:4" x14ac:dyDescent="0.25">
      <c r="D290" s="4"/>
    </row>
    <row r="291" spans="4:4" x14ac:dyDescent="0.25">
      <c r="D291" s="4"/>
    </row>
    <row r="292" spans="4:4" x14ac:dyDescent="0.25">
      <c r="D292" s="4"/>
    </row>
    <row r="293" spans="4:4" x14ac:dyDescent="0.25">
      <c r="D293" s="4"/>
    </row>
    <row r="294" spans="4:4" x14ac:dyDescent="0.25">
      <c r="D294" s="4"/>
    </row>
    <row r="295" spans="4:4" x14ac:dyDescent="0.25">
      <c r="D295" s="4"/>
    </row>
    <row r="296" spans="4:4" x14ac:dyDescent="0.25">
      <c r="D296" s="4"/>
    </row>
    <row r="297" spans="4:4" x14ac:dyDescent="0.25">
      <c r="D297" s="4"/>
    </row>
    <row r="298" spans="4:4" x14ac:dyDescent="0.25">
      <c r="D298" s="4"/>
    </row>
    <row r="299" spans="4:4" x14ac:dyDescent="0.25">
      <c r="D299" s="4"/>
    </row>
    <row r="300" spans="4:4" x14ac:dyDescent="0.25">
      <c r="D300" s="4"/>
    </row>
    <row r="301" spans="4:4" x14ac:dyDescent="0.25">
      <c r="D301" s="4"/>
    </row>
    <row r="302" spans="4:4" x14ac:dyDescent="0.25">
      <c r="D302" s="4"/>
    </row>
    <row r="303" spans="4:4" x14ac:dyDescent="0.25">
      <c r="D303" s="4"/>
    </row>
    <row r="304" spans="4:4" x14ac:dyDescent="0.25">
      <c r="D304" s="4"/>
    </row>
    <row r="305" spans="4:4" x14ac:dyDescent="0.25">
      <c r="D305" s="4"/>
    </row>
    <row r="306" spans="4:4" x14ac:dyDescent="0.25">
      <c r="D306" s="4"/>
    </row>
    <row r="307" spans="4:4" x14ac:dyDescent="0.25">
      <c r="D307" s="4"/>
    </row>
    <row r="308" spans="4:4" x14ac:dyDescent="0.25">
      <c r="D308" s="4"/>
    </row>
    <row r="309" spans="4:4" x14ac:dyDescent="0.25">
      <c r="D309" s="4"/>
    </row>
    <row r="310" spans="4:4" x14ac:dyDescent="0.25">
      <c r="D310" s="4"/>
    </row>
    <row r="311" spans="4:4" x14ac:dyDescent="0.25">
      <c r="D311" s="4"/>
    </row>
    <row r="312" spans="4:4" x14ac:dyDescent="0.25">
      <c r="D312" s="4"/>
    </row>
    <row r="313" spans="4:4" x14ac:dyDescent="0.25">
      <c r="D313" s="4"/>
    </row>
    <row r="314" spans="4:4" x14ac:dyDescent="0.25">
      <c r="D314" s="4"/>
    </row>
    <row r="315" spans="4:4" x14ac:dyDescent="0.25">
      <c r="D315" s="4"/>
    </row>
    <row r="316" spans="4:4" x14ac:dyDescent="0.25">
      <c r="D316" s="4"/>
    </row>
    <row r="317" spans="4:4" x14ac:dyDescent="0.25">
      <c r="D317" s="4"/>
    </row>
    <row r="318" spans="4:4" x14ac:dyDescent="0.25">
      <c r="D318" s="4"/>
    </row>
    <row r="319" spans="4:4" x14ac:dyDescent="0.25">
      <c r="D319" s="4"/>
    </row>
    <row r="320" spans="4:4" x14ac:dyDescent="0.25">
      <c r="D320" s="4"/>
    </row>
    <row r="321" spans="4:4" x14ac:dyDescent="0.25">
      <c r="D321" s="4"/>
    </row>
    <row r="322" spans="4:4" x14ac:dyDescent="0.25">
      <c r="D322" s="4"/>
    </row>
    <row r="323" spans="4:4" x14ac:dyDescent="0.25">
      <c r="D323" s="4"/>
    </row>
    <row r="324" spans="4:4" x14ac:dyDescent="0.25">
      <c r="D324" s="4"/>
    </row>
    <row r="325" spans="4:4" x14ac:dyDescent="0.25">
      <c r="D325" s="4"/>
    </row>
    <row r="326" spans="4:4" x14ac:dyDescent="0.25">
      <c r="D326" s="4"/>
    </row>
    <row r="327" spans="4:4" x14ac:dyDescent="0.25">
      <c r="D327" s="4"/>
    </row>
    <row r="328" spans="4:4" x14ac:dyDescent="0.25">
      <c r="D328" s="4"/>
    </row>
    <row r="329" spans="4:4" x14ac:dyDescent="0.25">
      <c r="D329" s="4"/>
    </row>
    <row r="330" spans="4:4" x14ac:dyDescent="0.25">
      <c r="D330" s="4"/>
    </row>
    <row r="331" spans="4:4" x14ac:dyDescent="0.25">
      <c r="D331" s="4"/>
    </row>
    <row r="332" spans="4:4" x14ac:dyDescent="0.25">
      <c r="D332" s="4"/>
    </row>
    <row r="333" spans="4:4" x14ac:dyDescent="0.25">
      <c r="D333" s="4"/>
    </row>
    <row r="334" spans="4:4" x14ac:dyDescent="0.25">
      <c r="D334" s="4"/>
    </row>
    <row r="335" spans="4:4" x14ac:dyDescent="0.25">
      <c r="D335" s="4"/>
    </row>
    <row r="336" spans="4:4" x14ac:dyDescent="0.25">
      <c r="D336" s="4"/>
    </row>
    <row r="337" spans="4:4" x14ac:dyDescent="0.25">
      <c r="D337" s="4"/>
    </row>
    <row r="338" spans="4:4" x14ac:dyDescent="0.25">
      <c r="D338" s="4"/>
    </row>
    <row r="339" spans="4:4" x14ac:dyDescent="0.25">
      <c r="D339" s="4"/>
    </row>
    <row r="340" spans="4:4" x14ac:dyDescent="0.25">
      <c r="D340" s="4"/>
    </row>
    <row r="341" spans="4:4" x14ac:dyDescent="0.25">
      <c r="D341" s="4"/>
    </row>
    <row r="342" spans="4:4" x14ac:dyDescent="0.25">
      <c r="D342" s="4"/>
    </row>
    <row r="343" spans="4:4" x14ac:dyDescent="0.25">
      <c r="D343" s="4"/>
    </row>
    <row r="344" spans="4:4" x14ac:dyDescent="0.25">
      <c r="D344" s="4"/>
    </row>
    <row r="345" spans="4:4" x14ac:dyDescent="0.25">
      <c r="D345" s="4"/>
    </row>
    <row r="346" spans="4:4" x14ac:dyDescent="0.25">
      <c r="D346" s="4"/>
    </row>
    <row r="347" spans="4:4" x14ac:dyDescent="0.25">
      <c r="D347" s="4"/>
    </row>
    <row r="348" spans="4:4" x14ac:dyDescent="0.25">
      <c r="D348" s="4"/>
    </row>
    <row r="349" spans="4:4" x14ac:dyDescent="0.25">
      <c r="D349" s="4"/>
    </row>
    <row r="350" spans="4:4" x14ac:dyDescent="0.25">
      <c r="D350" s="4"/>
    </row>
    <row r="351" spans="4:4" x14ac:dyDescent="0.25">
      <c r="D351" s="4"/>
    </row>
    <row r="352" spans="4:4" x14ac:dyDescent="0.25">
      <c r="D352" s="4"/>
    </row>
    <row r="353" spans="4:4" x14ac:dyDescent="0.25">
      <c r="D353" s="4"/>
    </row>
    <row r="354" spans="4:4" x14ac:dyDescent="0.25">
      <c r="D354" s="4"/>
    </row>
    <row r="355" spans="4:4" x14ac:dyDescent="0.25">
      <c r="D355" s="4"/>
    </row>
    <row r="356" spans="4:4" x14ac:dyDescent="0.25">
      <c r="D356" s="4"/>
    </row>
    <row r="357" spans="4:4" x14ac:dyDescent="0.25">
      <c r="D357" s="4"/>
    </row>
    <row r="358" spans="4:4" x14ac:dyDescent="0.25">
      <c r="D358" s="4"/>
    </row>
    <row r="359" spans="4:4" x14ac:dyDescent="0.25">
      <c r="D359" s="4"/>
    </row>
    <row r="360" spans="4:4" x14ac:dyDescent="0.25">
      <c r="D360" s="4"/>
    </row>
    <row r="361" spans="4:4" x14ac:dyDescent="0.25">
      <c r="D361" s="4"/>
    </row>
    <row r="362" spans="4:4" x14ac:dyDescent="0.25">
      <c r="D362" s="4"/>
    </row>
    <row r="363" spans="4:4" x14ac:dyDescent="0.25">
      <c r="D363" s="4"/>
    </row>
    <row r="364" spans="4:4" x14ac:dyDescent="0.25">
      <c r="D364" s="4"/>
    </row>
    <row r="365" spans="4:4" x14ac:dyDescent="0.25">
      <c r="D365" s="4"/>
    </row>
    <row r="366" spans="4:4" x14ac:dyDescent="0.25">
      <c r="D366" s="4"/>
    </row>
    <row r="367" spans="4:4" x14ac:dyDescent="0.25">
      <c r="D367" s="4"/>
    </row>
    <row r="368" spans="4:4" x14ac:dyDescent="0.25">
      <c r="D368" s="4"/>
    </row>
    <row r="369" spans="4:4" x14ac:dyDescent="0.25">
      <c r="D369" s="4"/>
    </row>
    <row r="370" spans="4:4" x14ac:dyDescent="0.25">
      <c r="D370" s="4"/>
    </row>
    <row r="371" spans="4:4" x14ac:dyDescent="0.25">
      <c r="D371" s="4"/>
    </row>
    <row r="372" spans="4:4" x14ac:dyDescent="0.25">
      <c r="D372" s="4"/>
    </row>
    <row r="373" spans="4:4" x14ac:dyDescent="0.25">
      <c r="D373" s="4"/>
    </row>
    <row r="374" spans="4:4" x14ac:dyDescent="0.25">
      <c r="D374" s="4"/>
    </row>
    <row r="375" spans="4:4" x14ac:dyDescent="0.25">
      <c r="D375" s="4"/>
    </row>
    <row r="376" spans="4:4" x14ac:dyDescent="0.25">
      <c r="D376" s="4"/>
    </row>
    <row r="377" spans="4:4" x14ac:dyDescent="0.25">
      <c r="D377" s="4"/>
    </row>
    <row r="378" spans="4:4" x14ac:dyDescent="0.25">
      <c r="D378" s="4"/>
    </row>
    <row r="379" spans="4:4" x14ac:dyDescent="0.25">
      <c r="D379" s="4"/>
    </row>
    <row r="380" spans="4:4" x14ac:dyDescent="0.25">
      <c r="D380" s="4"/>
    </row>
    <row r="381" spans="4:4" x14ac:dyDescent="0.25">
      <c r="D381" s="4"/>
    </row>
    <row r="382" spans="4:4" x14ac:dyDescent="0.25">
      <c r="D382" s="4"/>
    </row>
    <row r="383" spans="4:4" x14ac:dyDescent="0.25">
      <c r="D383" s="4"/>
    </row>
    <row r="384" spans="4:4" x14ac:dyDescent="0.25">
      <c r="D384" s="4"/>
    </row>
    <row r="385" spans="4:4" x14ac:dyDescent="0.25">
      <c r="D385" s="4"/>
    </row>
    <row r="386" spans="4:4" x14ac:dyDescent="0.25">
      <c r="D386" s="4"/>
    </row>
    <row r="387" spans="4:4" x14ac:dyDescent="0.25">
      <c r="D387" s="4"/>
    </row>
    <row r="388" spans="4:4" x14ac:dyDescent="0.25">
      <c r="D388" s="4"/>
    </row>
    <row r="389" spans="4:4" x14ac:dyDescent="0.25">
      <c r="D389" s="4"/>
    </row>
    <row r="390" spans="4:4" x14ac:dyDescent="0.25">
      <c r="D390" s="4"/>
    </row>
    <row r="391" spans="4:4" x14ac:dyDescent="0.25">
      <c r="D391" s="4"/>
    </row>
    <row r="392" spans="4:4" x14ac:dyDescent="0.25">
      <c r="D392" s="4"/>
    </row>
    <row r="393" spans="4:4" x14ac:dyDescent="0.25">
      <c r="D393" s="4"/>
    </row>
    <row r="394" spans="4:4" x14ac:dyDescent="0.25">
      <c r="D394" s="4"/>
    </row>
    <row r="395" spans="4:4" x14ac:dyDescent="0.25">
      <c r="D395" s="4"/>
    </row>
    <row r="396" spans="4:4" x14ac:dyDescent="0.25">
      <c r="D396" s="4"/>
    </row>
    <row r="397" spans="4:4" x14ac:dyDescent="0.25">
      <c r="D397" s="4"/>
    </row>
    <row r="398" spans="4:4" x14ac:dyDescent="0.25">
      <c r="D398" s="4"/>
    </row>
    <row r="399" spans="4:4" x14ac:dyDescent="0.25">
      <c r="D399" s="4"/>
    </row>
    <row r="400" spans="4:4" x14ac:dyDescent="0.25">
      <c r="D400" s="4"/>
    </row>
    <row r="401" spans="4:4" x14ac:dyDescent="0.25">
      <c r="D401" s="4"/>
    </row>
    <row r="402" spans="4:4" x14ac:dyDescent="0.25">
      <c r="D402" s="4"/>
    </row>
    <row r="403" spans="4:4" x14ac:dyDescent="0.25">
      <c r="D403" s="4"/>
    </row>
    <row r="404" spans="4:4" x14ac:dyDescent="0.25">
      <c r="D404" s="4"/>
    </row>
    <row r="405" spans="4:4" x14ac:dyDescent="0.25">
      <c r="D405" s="4"/>
    </row>
    <row r="406" spans="4:4" x14ac:dyDescent="0.25">
      <c r="D406" s="4"/>
    </row>
    <row r="407" spans="4:4" x14ac:dyDescent="0.25">
      <c r="D407" s="4"/>
    </row>
    <row r="408" spans="4:4" x14ac:dyDescent="0.25">
      <c r="D408" s="4"/>
    </row>
    <row r="409" spans="4:4" x14ac:dyDescent="0.25">
      <c r="D409" s="4"/>
    </row>
    <row r="410" spans="4:4" x14ac:dyDescent="0.25">
      <c r="D410" s="4"/>
    </row>
    <row r="411" spans="4:4" x14ac:dyDescent="0.25">
      <c r="D411" s="4"/>
    </row>
    <row r="412" spans="4:4" x14ac:dyDescent="0.25">
      <c r="D412" s="4"/>
    </row>
    <row r="413" spans="4:4" x14ac:dyDescent="0.25">
      <c r="D413" s="4"/>
    </row>
    <row r="414" spans="4:4" x14ac:dyDescent="0.25">
      <c r="D414" s="4"/>
    </row>
    <row r="415" spans="4:4" x14ac:dyDescent="0.25">
      <c r="D415" s="4"/>
    </row>
    <row r="416" spans="4:4" x14ac:dyDescent="0.25">
      <c r="D416" s="4"/>
    </row>
    <row r="417" spans="4:4" x14ac:dyDescent="0.25">
      <c r="D417" s="4"/>
    </row>
    <row r="418" spans="4:4" x14ac:dyDescent="0.25">
      <c r="D418" s="4"/>
    </row>
    <row r="419" spans="4:4" x14ac:dyDescent="0.25">
      <c r="D419" s="4"/>
    </row>
    <row r="420" spans="4:4" x14ac:dyDescent="0.25">
      <c r="D420" s="4"/>
    </row>
    <row r="421" spans="4:4" x14ac:dyDescent="0.25">
      <c r="D421" s="4"/>
    </row>
    <row r="422" spans="4:4" x14ac:dyDescent="0.25">
      <c r="D422" s="4"/>
    </row>
    <row r="423" spans="4:4" x14ac:dyDescent="0.25">
      <c r="D423" s="4"/>
    </row>
    <row r="424" spans="4:4" x14ac:dyDescent="0.25">
      <c r="D424" s="4"/>
    </row>
    <row r="425" spans="4:4" x14ac:dyDescent="0.25">
      <c r="D425" s="4"/>
    </row>
    <row r="426" spans="4:4" x14ac:dyDescent="0.25">
      <c r="D426" s="4"/>
    </row>
    <row r="427" spans="4:4" x14ac:dyDescent="0.25">
      <c r="D427" s="4"/>
    </row>
    <row r="428" spans="4:4" x14ac:dyDescent="0.25">
      <c r="D428" s="4"/>
    </row>
    <row r="429" spans="4:4" x14ac:dyDescent="0.25">
      <c r="D429" s="4"/>
    </row>
    <row r="430" spans="4:4" x14ac:dyDescent="0.25">
      <c r="D430" s="4"/>
    </row>
    <row r="431" spans="4:4" x14ac:dyDescent="0.25">
      <c r="D431" s="4"/>
    </row>
    <row r="432" spans="4:4" x14ac:dyDescent="0.25">
      <c r="D432" s="4"/>
    </row>
    <row r="433" spans="4:4" x14ac:dyDescent="0.25">
      <c r="D433" s="4"/>
    </row>
    <row r="434" spans="4:4" x14ac:dyDescent="0.25">
      <c r="D434" s="4"/>
    </row>
    <row r="435" spans="4:4" x14ac:dyDescent="0.25">
      <c r="D435" s="4"/>
    </row>
    <row r="436" spans="4:4" x14ac:dyDescent="0.25">
      <c r="D436" s="4"/>
    </row>
    <row r="437" spans="4:4" x14ac:dyDescent="0.25">
      <c r="D437" s="4"/>
    </row>
    <row r="438" spans="4:4" x14ac:dyDescent="0.25">
      <c r="D438" s="4"/>
    </row>
    <row r="439" spans="4:4" x14ac:dyDescent="0.25">
      <c r="D439" s="4"/>
    </row>
    <row r="440" spans="4:4" x14ac:dyDescent="0.25">
      <c r="D440" s="4"/>
    </row>
    <row r="441" spans="4:4" x14ac:dyDescent="0.25">
      <c r="D441" s="4"/>
    </row>
    <row r="442" spans="4:4" x14ac:dyDescent="0.25">
      <c r="D442" s="4"/>
    </row>
    <row r="443" spans="4:4" x14ac:dyDescent="0.25">
      <c r="D443" s="4"/>
    </row>
    <row r="444" spans="4:4" x14ac:dyDescent="0.25">
      <c r="D444" s="4"/>
    </row>
    <row r="445" spans="4:4" x14ac:dyDescent="0.25">
      <c r="D445" s="4"/>
    </row>
    <row r="446" spans="4:4" x14ac:dyDescent="0.25">
      <c r="D446" s="4"/>
    </row>
    <row r="447" spans="4:4" x14ac:dyDescent="0.25">
      <c r="D447" s="4"/>
    </row>
    <row r="448" spans="4:4" x14ac:dyDescent="0.25">
      <c r="D448" s="4"/>
    </row>
    <row r="449" spans="4:4" x14ac:dyDescent="0.25">
      <c r="D449" s="4"/>
    </row>
    <row r="450" spans="4:4" x14ac:dyDescent="0.25">
      <c r="D450" s="4"/>
    </row>
    <row r="451" spans="4:4" x14ac:dyDescent="0.25">
      <c r="D451" s="4"/>
    </row>
    <row r="452" spans="4:4" x14ac:dyDescent="0.25">
      <c r="D452" s="4"/>
    </row>
    <row r="453" spans="4:4" x14ac:dyDescent="0.25">
      <c r="D453" s="4"/>
    </row>
    <row r="454" spans="4:4" x14ac:dyDescent="0.25">
      <c r="D454" s="4"/>
    </row>
    <row r="455" spans="4:4" x14ac:dyDescent="0.25">
      <c r="D455" s="4"/>
    </row>
    <row r="456" spans="4:4" x14ac:dyDescent="0.25">
      <c r="D456" s="4"/>
    </row>
    <row r="457" spans="4:4" x14ac:dyDescent="0.25">
      <c r="D457" s="4"/>
    </row>
    <row r="458" spans="4:4" x14ac:dyDescent="0.25">
      <c r="D458" s="4"/>
    </row>
    <row r="459" spans="4:4" x14ac:dyDescent="0.25">
      <c r="D459" s="4"/>
    </row>
    <row r="460" spans="4:4" x14ac:dyDescent="0.25">
      <c r="D460" s="4"/>
    </row>
    <row r="461" spans="4:4" x14ac:dyDescent="0.25">
      <c r="D461" s="4"/>
    </row>
    <row r="462" spans="4:4" x14ac:dyDescent="0.25">
      <c r="D462" s="4"/>
    </row>
    <row r="463" spans="4:4" x14ac:dyDescent="0.25">
      <c r="D463" s="4"/>
    </row>
    <row r="464" spans="4:4" x14ac:dyDescent="0.25">
      <c r="D464" s="4"/>
    </row>
    <row r="465" spans="4:4" x14ac:dyDescent="0.25">
      <c r="D465" s="4"/>
    </row>
    <row r="466" spans="4:4" x14ac:dyDescent="0.25">
      <c r="D466" s="4"/>
    </row>
    <row r="467" spans="4:4" x14ac:dyDescent="0.25">
      <c r="D467" s="4"/>
    </row>
    <row r="468" spans="4:4" x14ac:dyDescent="0.25">
      <c r="D468" s="4"/>
    </row>
    <row r="469" spans="4:4" x14ac:dyDescent="0.25">
      <c r="D469" s="4"/>
    </row>
    <row r="470" spans="4:4" x14ac:dyDescent="0.25">
      <c r="D470" s="4"/>
    </row>
    <row r="471" spans="4:4" x14ac:dyDescent="0.25">
      <c r="D471" s="4"/>
    </row>
    <row r="472" spans="4:4" x14ac:dyDescent="0.25">
      <c r="D472" s="4"/>
    </row>
    <row r="473" spans="4:4" x14ac:dyDescent="0.25">
      <c r="D473" s="4"/>
    </row>
    <row r="474" spans="4:4" x14ac:dyDescent="0.25">
      <c r="D474" s="4"/>
    </row>
    <row r="475" spans="4:4" x14ac:dyDescent="0.25">
      <c r="D475" s="4"/>
    </row>
    <row r="476" spans="4:4" x14ac:dyDescent="0.25">
      <c r="D476" s="4"/>
    </row>
    <row r="477" spans="4:4" x14ac:dyDescent="0.25">
      <c r="D477" s="4"/>
    </row>
    <row r="478" spans="4:4" x14ac:dyDescent="0.25">
      <c r="D478" s="4"/>
    </row>
    <row r="479" spans="4:4" x14ac:dyDescent="0.25">
      <c r="D479" s="4"/>
    </row>
    <row r="480" spans="4:4" x14ac:dyDescent="0.25">
      <c r="D480" s="4"/>
    </row>
    <row r="481" spans="4:4" x14ac:dyDescent="0.25">
      <c r="D481" s="4"/>
    </row>
    <row r="482" spans="4:4" x14ac:dyDescent="0.25">
      <c r="D482" s="4"/>
    </row>
    <row r="483" spans="4:4" x14ac:dyDescent="0.25">
      <c r="D483" s="4"/>
    </row>
    <row r="484" spans="4:4" x14ac:dyDescent="0.25">
      <c r="D484" s="4"/>
    </row>
    <row r="485" spans="4:4" x14ac:dyDescent="0.25">
      <c r="D485" s="4"/>
    </row>
    <row r="486" spans="4:4" x14ac:dyDescent="0.25">
      <c r="D486" s="4"/>
    </row>
    <row r="487" spans="4:4" x14ac:dyDescent="0.25">
      <c r="D487" s="4"/>
    </row>
    <row r="488" spans="4:4" x14ac:dyDescent="0.25">
      <c r="D488" s="4"/>
    </row>
    <row r="489" spans="4:4" x14ac:dyDescent="0.25">
      <c r="D489" s="4"/>
    </row>
    <row r="490" spans="4:4" x14ac:dyDescent="0.25">
      <c r="D490" s="4"/>
    </row>
    <row r="491" spans="4:4" x14ac:dyDescent="0.25">
      <c r="D491" s="4"/>
    </row>
    <row r="492" spans="4:4" x14ac:dyDescent="0.25">
      <c r="D492" s="4"/>
    </row>
    <row r="493" spans="4:4" x14ac:dyDescent="0.25">
      <c r="D493" s="4"/>
    </row>
    <row r="494" spans="4:4" x14ac:dyDescent="0.25">
      <c r="D494" s="4"/>
    </row>
    <row r="495" spans="4:4" x14ac:dyDescent="0.25">
      <c r="D495" s="4"/>
    </row>
    <row r="496" spans="4:4" x14ac:dyDescent="0.25">
      <c r="D496" s="4"/>
    </row>
    <row r="497" spans="4:4" x14ac:dyDescent="0.25">
      <c r="D497" s="4"/>
    </row>
    <row r="498" spans="4:4" x14ac:dyDescent="0.25">
      <c r="D498" s="4"/>
    </row>
    <row r="499" spans="4:4" x14ac:dyDescent="0.25">
      <c r="D499" s="4"/>
    </row>
    <row r="500" spans="4:4" x14ac:dyDescent="0.25">
      <c r="D500" s="4"/>
    </row>
    <row r="501" spans="4:4" x14ac:dyDescent="0.25">
      <c r="D501" s="4"/>
    </row>
    <row r="502" spans="4:4" x14ac:dyDescent="0.25">
      <c r="D502" s="4"/>
    </row>
    <row r="503" spans="4:4" x14ac:dyDescent="0.25">
      <c r="D503" s="4"/>
    </row>
    <row r="504" spans="4:4" x14ac:dyDescent="0.25">
      <c r="D504" s="4"/>
    </row>
    <row r="505" spans="4:4" x14ac:dyDescent="0.25">
      <c r="D505" s="4"/>
    </row>
    <row r="506" spans="4:4" x14ac:dyDescent="0.25">
      <c r="D506" s="4"/>
    </row>
    <row r="507" spans="4:4" x14ac:dyDescent="0.25">
      <c r="D507" s="4"/>
    </row>
    <row r="508" spans="4:4" x14ac:dyDescent="0.25">
      <c r="D508" s="4"/>
    </row>
    <row r="509" spans="4:4" x14ac:dyDescent="0.25">
      <c r="D509" s="4"/>
    </row>
    <row r="510" spans="4:4" x14ac:dyDescent="0.25">
      <c r="D510" s="4"/>
    </row>
    <row r="511" spans="4:4" x14ac:dyDescent="0.25">
      <c r="D511" s="4"/>
    </row>
    <row r="512" spans="4:4" x14ac:dyDescent="0.25">
      <c r="D512" s="4"/>
    </row>
    <row r="513" spans="4:4" x14ac:dyDescent="0.25">
      <c r="D513" s="4"/>
    </row>
    <row r="514" spans="4:4" x14ac:dyDescent="0.25">
      <c r="D514" s="4"/>
    </row>
    <row r="515" spans="4:4" x14ac:dyDescent="0.25">
      <c r="D515" s="4"/>
    </row>
    <row r="516" spans="4:4" x14ac:dyDescent="0.25">
      <c r="D516" s="4"/>
    </row>
    <row r="517" spans="4:4" x14ac:dyDescent="0.25">
      <c r="D517" s="4"/>
    </row>
    <row r="518" spans="4:4" x14ac:dyDescent="0.25">
      <c r="D518" s="4"/>
    </row>
    <row r="519" spans="4:4" x14ac:dyDescent="0.25">
      <c r="D519" s="4"/>
    </row>
  </sheetData>
  <mergeCells count="2">
    <mergeCell ref="A2:O2"/>
    <mergeCell ref="A1:O1"/>
  </mergeCells>
  <pageMargins left="0.2" right="0.2" top="0.4" bottom="0.6" header="0.3" footer="0.3"/>
  <pageSetup paperSize="3" scale="65" fitToHeight="0" orientation="landscape" r:id="rId1"/>
  <headerFooter>
    <oddFooter>&amp;CPage &amp;P of &amp;N</oddFooter>
  </headerFooter>
  <colBreaks count="1" manualBreakCount="1">
    <brk id="15"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Sheet2!$I$2:$I$5</xm:f>
          </x14:formula1>
          <xm:sqref>K142:K240</xm:sqref>
        </x14:dataValidation>
        <x14:dataValidation type="list" allowBlank="1" showInputMessage="1" showErrorMessage="1">
          <x14:formula1>
            <xm:f>Sheet2!$F$2:$F$10</xm:f>
          </x14:formula1>
          <xm:sqref>G237:J765 F5:F765</xm:sqref>
        </x14:dataValidation>
        <x14:dataValidation type="list" allowBlank="1" showInputMessage="1" showErrorMessage="1">
          <x14:formula1>
            <xm:f>Sheet2!$B$3:$B$14</xm:f>
          </x14:formula1>
          <xm:sqref>A5:A774</xm:sqref>
        </x14:dataValidation>
        <x14:dataValidation type="list" allowBlank="1" showInputMessage="1" showErrorMessage="1">
          <x14:formula1>
            <xm:f>Sheet2!$I$2:$I$6</xm:f>
          </x14:formula1>
          <xm:sqref>K5:K141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4"/>
  <sheetViews>
    <sheetView workbookViewId="0">
      <selection activeCell="D53" sqref="D53"/>
    </sheetView>
  </sheetViews>
  <sheetFormatPr defaultColWidth="9.109375" defaultRowHeight="14.4" x14ac:dyDescent="0.3"/>
  <cols>
    <col min="1" max="1" width="9.109375" style="1"/>
    <col min="2" max="2" width="26.33203125" style="1" customWidth="1"/>
    <col min="3" max="3" width="3" style="1" customWidth="1"/>
    <col min="4" max="4" width="9.109375" style="1"/>
    <col min="5" max="5" width="4.44140625" style="1" customWidth="1"/>
    <col min="6" max="6" width="34.44140625" style="1" bestFit="1" customWidth="1"/>
    <col min="7" max="7" width="8.44140625" style="1" bestFit="1" customWidth="1"/>
    <col min="8" max="16384" width="9.109375" style="1"/>
  </cols>
  <sheetData>
    <row r="2" spans="2:9" x14ac:dyDescent="0.3">
      <c r="B2" s="1" t="s">
        <v>0</v>
      </c>
      <c r="D2" s="1">
        <v>1</v>
      </c>
      <c r="F2" s="2" t="s">
        <v>166</v>
      </c>
      <c r="G2" s="2" t="s">
        <v>391</v>
      </c>
      <c r="H2" s="2" t="s">
        <v>392</v>
      </c>
      <c r="I2" s="2" t="s">
        <v>19</v>
      </c>
    </row>
    <row r="3" spans="2:9" x14ac:dyDescent="0.3">
      <c r="B3" s="2" t="s">
        <v>15</v>
      </c>
      <c r="D3" s="1">
        <v>2</v>
      </c>
      <c r="F3" s="2" t="s">
        <v>54</v>
      </c>
      <c r="G3" s="2" t="s">
        <v>393</v>
      </c>
      <c r="H3" s="2" t="s">
        <v>394</v>
      </c>
      <c r="I3" s="2" t="s">
        <v>81</v>
      </c>
    </row>
    <row r="4" spans="2:9" x14ac:dyDescent="0.3">
      <c r="B4" s="1" t="s">
        <v>120</v>
      </c>
      <c r="D4" s="1">
        <v>3</v>
      </c>
      <c r="F4" s="2" t="s">
        <v>207</v>
      </c>
      <c r="I4" s="2" t="s">
        <v>272</v>
      </c>
    </row>
    <row r="5" spans="2:9" x14ac:dyDescent="0.3">
      <c r="B5" s="2" t="s">
        <v>123</v>
      </c>
      <c r="D5" s="1">
        <v>4</v>
      </c>
      <c r="F5" s="1" t="s">
        <v>50</v>
      </c>
      <c r="I5" s="2" t="s">
        <v>35</v>
      </c>
    </row>
    <row r="6" spans="2:9" x14ac:dyDescent="0.3">
      <c r="B6" s="2" t="s">
        <v>140</v>
      </c>
      <c r="D6" s="1">
        <v>5</v>
      </c>
      <c r="F6" s="1" t="s">
        <v>108</v>
      </c>
      <c r="I6" s="2" t="s">
        <v>31</v>
      </c>
    </row>
    <row r="7" spans="2:9" x14ac:dyDescent="0.3">
      <c r="B7" s="1" t="s">
        <v>248</v>
      </c>
      <c r="D7" s="1">
        <v>6</v>
      </c>
      <c r="F7" s="1" t="s">
        <v>17</v>
      </c>
    </row>
    <row r="8" spans="2:9" x14ac:dyDescent="0.3">
      <c r="B8" s="1" t="s">
        <v>268</v>
      </c>
      <c r="D8" s="2" t="s">
        <v>31</v>
      </c>
      <c r="F8" s="1" t="s">
        <v>111</v>
      </c>
    </row>
    <row r="9" spans="2:9" x14ac:dyDescent="0.3">
      <c r="B9" s="1" t="s">
        <v>329</v>
      </c>
      <c r="D9" s="1" t="s">
        <v>60</v>
      </c>
      <c r="F9" s="1" t="s">
        <v>30</v>
      </c>
    </row>
    <row r="10" spans="2:9" x14ac:dyDescent="0.3">
      <c r="B10" s="1" t="s">
        <v>199</v>
      </c>
      <c r="F10" s="1" t="s">
        <v>24</v>
      </c>
    </row>
    <row r="11" spans="2:9" x14ac:dyDescent="0.3">
      <c r="B11" s="1" t="s">
        <v>395</v>
      </c>
    </row>
    <row r="12" spans="2:9" x14ac:dyDescent="0.3">
      <c r="B12" s="2" t="s">
        <v>342</v>
      </c>
    </row>
    <row r="13" spans="2:9" x14ac:dyDescent="0.3">
      <c r="B13" s="2" t="s">
        <v>353</v>
      </c>
    </row>
    <row r="14" spans="2:9" x14ac:dyDescent="0.3">
      <c r="B14" s="2" t="s">
        <v>367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Sheet1</vt:lpstr>
      <vt:lpstr>Sheet2</vt:lpstr>
      <vt:lpstr>Sheet1!Print_Area</vt:lpstr>
      <vt:lpstr>Sheet1!Print_Titles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Erika F. Jaquez</dc:creator>
  <cp:keywords/>
  <dc:description/>
  <cp:lastModifiedBy>Gabriel Sapien</cp:lastModifiedBy>
  <cp:revision/>
  <cp:lastPrinted>2018-04-02T20:45:59Z</cp:lastPrinted>
  <dcterms:created xsi:type="dcterms:W3CDTF">2018-03-09T20:10:26Z</dcterms:created>
  <dcterms:modified xsi:type="dcterms:W3CDTF">2018-04-09T22:42:46Z</dcterms:modified>
  <cp:category/>
  <cp:contentStatus/>
</cp:coreProperties>
</file>